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415" windowWidth="25230" windowHeight="5475" tabRatio="883"/>
  </bookViews>
  <sheets>
    <sheet name="Indice" sheetId="158" r:id="rId1"/>
    <sheet name="Dados 1.1" sheetId="6" r:id="rId2"/>
    <sheet name="Dados 1.2" sheetId="18" r:id="rId3"/>
    <sheet name="Dados 1.3" sheetId="50" r:id="rId4"/>
    <sheet name="Dados 1.4" sheetId="29" r:id="rId5"/>
    <sheet name="Dados 1.5" sheetId="51" r:id="rId6"/>
    <sheet name="Dados 1.6" sheetId="27" r:id="rId7"/>
    <sheet name="Dados 1.7" sheetId="33" r:id="rId8"/>
    <sheet name="Dados 1.8" sheetId="24" r:id="rId9"/>
    <sheet name="Dados 1.9" sheetId="45" r:id="rId10"/>
    <sheet name="Dados 1.10" sheetId="47" r:id="rId11"/>
    <sheet name="Dados 1.11" sheetId="42" r:id="rId12"/>
    <sheet name="Dados 1.12" sheetId="48" r:id="rId13"/>
    <sheet name="Dados 1.13" sheetId="49" r:id="rId14"/>
    <sheet name="Dados 1.14" sheetId="14" r:id="rId15"/>
    <sheet name="Dados 1.15" sheetId="53" r:id="rId16"/>
    <sheet name="Dados 1.16" sheetId="38" r:id="rId17"/>
    <sheet name="Dados 1.17" sheetId="22" r:id="rId18"/>
    <sheet name="Dados 1.18" sheetId="36" r:id="rId19"/>
    <sheet name="Dados 1.19" sheetId="35" r:id="rId20"/>
    <sheet name="Dados 1.20" sheetId="34" r:id="rId21"/>
    <sheet name="Dados 2.1" sheetId="54" r:id="rId22"/>
    <sheet name="Dados 2.2" sheetId="55" r:id="rId23"/>
    <sheet name="Dados 2.3" sheetId="56" r:id="rId24"/>
    <sheet name="Dados 2.4" sheetId="57" r:id="rId25"/>
    <sheet name="Dados 2.5" sheetId="58" r:id="rId26"/>
    <sheet name="Dados 2.6" sheetId="59" r:id="rId27"/>
    <sheet name="Dados 2.7" sheetId="60" r:id="rId28"/>
    <sheet name="Dados 2.8" sheetId="61" r:id="rId29"/>
    <sheet name="Dados 3.1" sheetId="62" r:id="rId30"/>
    <sheet name="Dados 3.2" sheetId="63" r:id="rId31"/>
    <sheet name="Dados 3.3" sheetId="64" r:id="rId32"/>
    <sheet name="Dados 3.4" sheetId="65" r:id="rId33"/>
    <sheet name="Dados 3.5" sheetId="66" r:id="rId34"/>
    <sheet name="Dados 3.6" sheetId="67" r:id="rId35"/>
    <sheet name="Dados 3.7" sheetId="68" r:id="rId36"/>
    <sheet name="Dados 3.8" sheetId="69" r:id="rId37"/>
    <sheet name="Dados 3.9" sheetId="70" r:id="rId38"/>
    <sheet name="Dados 3.10" sheetId="71" r:id="rId39"/>
    <sheet name="Dados 3.11" sheetId="72" r:id="rId40"/>
    <sheet name="Dados 3.12" sheetId="73" r:id="rId41"/>
    <sheet name="Dados 3.13" sheetId="74" r:id="rId42"/>
    <sheet name="Dados 3.14" sheetId="76" r:id="rId43"/>
    <sheet name="Dados 3.15" sheetId="75" r:id="rId44"/>
    <sheet name="Dados 4.1" sheetId="77" r:id="rId45"/>
    <sheet name="Dados 4.2" sheetId="78" r:id="rId46"/>
    <sheet name="Dados 4.3" sheetId="79" r:id="rId47"/>
    <sheet name="Dados 4.4" sheetId="80" r:id="rId48"/>
    <sheet name="Dados 4.5" sheetId="81" r:id="rId49"/>
    <sheet name="Dados 5.1" sheetId="85" r:id="rId50"/>
    <sheet name="Dados 5.2" sheetId="86" r:id="rId51"/>
    <sheet name="Dados 5.3" sheetId="87" r:id="rId52"/>
    <sheet name="Dados 6.1" sheetId="88" r:id="rId53"/>
    <sheet name="Dados 6.2" sheetId="89" r:id="rId54"/>
    <sheet name="Dados 6.3" sheetId="90" r:id="rId55"/>
    <sheet name="Dados 6.4" sheetId="91" r:id="rId56"/>
    <sheet name="Dados 6.5" sheetId="92" r:id="rId57"/>
    <sheet name="Dados 6.6" sheetId="93" r:id="rId58"/>
    <sheet name="Dados 6.7" sheetId="94" r:id="rId59"/>
    <sheet name="Dados 6.8" sheetId="95" r:id="rId60"/>
    <sheet name="Dados 6.9" sheetId="96" r:id="rId61"/>
    <sheet name="Dados 7.1" sheetId="97" r:id="rId62"/>
    <sheet name="Dados 7.2" sheetId="98" r:id="rId63"/>
    <sheet name="Dados 7.3" sheetId="99" r:id="rId64"/>
    <sheet name="Dados 7.4" sheetId="100" r:id="rId65"/>
    <sheet name="Dados 7.5" sheetId="101" r:id="rId66"/>
    <sheet name="Dados 7.6" sheetId="102" r:id="rId67"/>
    <sheet name="Dados 7.7" sheetId="103" r:id="rId68"/>
    <sheet name="Dados 7.8" sheetId="104" r:id="rId69"/>
    <sheet name="Dados 7.9 " sheetId="105" r:id="rId70"/>
    <sheet name="Dados 8.1" sheetId="106" r:id="rId71"/>
    <sheet name="Dados 8.2" sheetId="107" r:id="rId72"/>
    <sheet name="Dados 8.3" sheetId="108" r:id="rId73"/>
    <sheet name="Dados 8.4" sheetId="109" r:id="rId74"/>
    <sheet name="Dados 8.5" sheetId="110" r:id="rId75"/>
    <sheet name="Dados 8.6" sheetId="111" r:id="rId76"/>
    <sheet name="Dados 8.7" sheetId="112" r:id="rId77"/>
    <sheet name="Dados 8.8" sheetId="113" r:id="rId78"/>
    <sheet name="Dados 9.1" sheetId="114" r:id="rId79"/>
    <sheet name="Dados 9.2" sheetId="115" r:id="rId80"/>
    <sheet name="Dados 9.3" sheetId="116" r:id="rId81"/>
    <sheet name="Dados 9.4" sheetId="117" r:id="rId82"/>
    <sheet name="Dados 9.5" sheetId="118" r:id="rId83"/>
    <sheet name="Dados 9.6" sheetId="119" r:id="rId84"/>
    <sheet name="Dados 9.7" sheetId="120" r:id="rId85"/>
    <sheet name="Dados 9.8" sheetId="121" r:id="rId86"/>
    <sheet name="Dados 9.9" sheetId="122" r:id="rId87"/>
    <sheet name="Dados 9.10" sheetId="123" r:id="rId88"/>
    <sheet name="Dados 10.1" sheetId="124" r:id="rId89"/>
    <sheet name="Dados 10.2" sheetId="125" r:id="rId90"/>
    <sheet name="Dados 10.3" sheetId="126" r:id="rId91"/>
    <sheet name="Dados 10.4" sheetId="127" r:id="rId92"/>
    <sheet name="Dados 10.5" sheetId="128" r:id="rId93"/>
    <sheet name="Dados 10.6" sheetId="129" r:id="rId94"/>
    <sheet name="Dados 11.1" sheetId="130" r:id="rId95"/>
    <sheet name="Dados 11.2" sheetId="131" r:id="rId96"/>
    <sheet name="Dados 11.3" sheetId="132" r:id="rId97"/>
    <sheet name="Dados 11.4" sheetId="133" r:id="rId98"/>
    <sheet name="Dados 11.5" sheetId="134" r:id="rId99"/>
    <sheet name="Dados 12.1" sheetId="135" r:id="rId100"/>
    <sheet name="Dados 12.2" sheetId="136" r:id="rId101"/>
    <sheet name="Dados 12.3" sheetId="137" r:id="rId102"/>
    <sheet name="Dados 12.4" sheetId="138" r:id="rId103"/>
    <sheet name="Dados 12.5" sheetId="139" r:id="rId104"/>
    <sheet name="Dados 12.6" sheetId="140" r:id="rId105"/>
    <sheet name="Dados 12.7" sheetId="141" r:id="rId106"/>
    <sheet name="Dados 12.8" sheetId="142" r:id="rId107"/>
    <sheet name="Dados 13.1" sheetId="143" r:id="rId108"/>
    <sheet name="Dados 13.2" sheetId="144" r:id="rId109"/>
    <sheet name="Dados 13.3" sheetId="145" r:id="rId110"/>
    <sheet name="Dados 13.4" sheetId="146" r:id="rId111"/>
    <sheet name="Dados 13.5" sheetId="147" r:id="rId112"/>
    <sheet name="Dados 13.6" sheetId="148" r:id="rId113"/>
    <sheet name="Dados 13.7" sheetId="149" r:id="rId114"/>
    <sheet name="Dados 14.1" sheetId="154" r:id="rId115"/>
    <sheet name="Dados 14.2" sheetId="155" r:id="rId116"/>
    <sheet name="Dados 14.3" sheetId="156" r:id="rId117"/>
    <sheet name="Dados 15.1" sheetId="157" r:id="rId118"/>
  </sheets>
  <externalReferences>
    <externalReference r:id="rId119"/>
    <externalReference r:id="rId120"/>
  </externalReferences>
  <definedNames>
    <definedName name="_ftn1" localSheetId="40">'Dados 3.12'!#REF!</definedName>
    <definedName name="_ftnref1" localSheetId="40">'Dados 3.12'!#REF!</definedName>
    <definedName name="_xlnm.Print_Area" localSheetId="1">'Dados 1.1'!#REF!</definedName>
    <definedName name="_xlnm.Print_Area" localSheetId="10">'Dados 1.10'!$A$1:$AH$49</definedName>
    <definedName name="_xlnm.Print_Area" localSheetId="11">'Dados 1.11'!$A$1:$AH$27</definedName>
    <definedName name="_xlnm.Print_Area" localSheetId="12">'Dados 1.12'!#REF!</definedName>
    <definedName name="_xlnm.Print_Area" localSheetId="13">'Dados 1.13'!#REF!</definedName>
    <definedName name="_xlnm.Print_Area" localSheetId="14">'Dados 1.14'!$A$1:$AE$23</definedName>
    <definedName name="_xlnm.Print_Area" localSheetId="16">'Dados 1.16'!#REF!</definedName>
    <definedName name="_xlnm.Print_Area" localSheetId="17">'Dados 1.17'!#REF!</definedName>
    <definedName name="_xlnm.Print_Area" localSheetId="18">'Dados 1.18'!#REF!</definedName>
    <definedName name="_xlnm.Print_Area" localSheetId="19">'Dados 1.19'!$A$1:$S$36</definedName>
    <definedName name="_xlnm.Print_Area" localSheetId="2">'Dados 1.2'!#REF!</definedName>
    <definedName name="_xlnm.Print_Area" localSheetId="20">'Dados 1.20'!$A$1:$X$83</definedName>
    <definedName name="_xlnm.Print_Area" localSheetId="3">'Dados 1.3'!#REF!</definedName>
    <definedName name="_xlnm.Print_Area" localSheetId="4">'Dados 1.4'!#REF!</definedName>
    <definedName name="_xlnm.Print_Area" localSheetId="5">'Dados 1.5'!#REF!</definedName>
    <definedName name="_xlnm.Print_Area" localSheetId="6">'Dados 1.6'!$A$1:$I$10</definedName>
    <definedName name="_xlnm.Print_Area" localSheetId="7">'Dados 1.7'!$A$1:$M$111</definedName>
    <definedName name="_xlnm.Print_Area" localSheetId="8">'Dados 1.8'!$A$1:$E$11</definedName>
    <definedName name="_xlnm.Print_Area" localSheetId="9">'Dados 1.9'!#REF!</definedName>
    <definedName name="_xlnm.Print_Area" localSheetId="88">'Dados 10.1'!#REF!</definedName>
    <definedName name="_xlnm.Print_Area" localSheetId="89">'Dados 10.2'!$A$1:$D$40</definedName>
    <definedName name="_xlnm.Print_Area" localSheetId="90">'Dados 10.3'!#REF!</definedName>
    <definedName name="_xlnm.Print_Area" localSheetId="91">'Dados 10.4'!$A$1:$D$39</definedName>
    <definedName name="_xlnm.Print_Area" localSheetId="92">'Dados 10.5'!$A$1:$D$39</definedName>
    <definedName name="_xlnm.Print_Area" localSheetId="93">'Dados 10.6'!#REF!</definedName>
    <definedName name="_xlnm.Print_Area" localSheetId="94">'Dados 11.1'!#REF!</definedName>
    <definedName name="_xlnm.Print_Area" localSheetId="95">'Dados 11.2'!#REF!</definedName>
    <definedName name="_xlnm.Print_Area" localSheetId="96">'Dados 11.3'!#REF!</definedName>
    <definedName name="_xlnm.Print_Area" localSheetId="97">'Dados 11.4'!#REF!</definedName>
    <definedName name="_xlnm.Print_Area" localSheetId="98">'Dados 11.5'!#REF!</definedName>
    <definedName name="_xlnm.Print_Area" localSheetId="99">'Dados 12.1'!$A$1:$R$37</definedName>
    <definedName name="_xlnm.Print_Area" localSheetId="101">'Dados 12.3'!#REF!</definedName>
    <definedName name="_xlnm.Print_Area" localSheetId="103">'Dados 12.5'!$A$1:$K$17</definedName>
    <definedName name="_xlnm.Print_Area" localSheetId="104">'Dados 12.6'!#REF!</definedName>
    <definedName name="_xlnm.Print_Area" localSheetId="106">'Dados 12.8'!$A$1:$AC$1</definedName>
    <definedName name="_xlnm.Print_Area" localSheetId="107">'Dados 13.1'!#REF!</definedName>
    <definedName name="_xlnm.Print_Area" localSheetId="108">'Dados 13.2'!#REF!</definedName>
    <definedName name="_xlnm.Print_Area" localSheetId="109">'Dados 13.3'!$A$1:$O$46</definedName>
    <definedName name="_xlnm.Print_Area" localSheetId="110">'Dados 13.4'!$A$1:$O$54</definedName>
    <definedName name="_xlnm.Print_Area" localSheetId="111">'Dados 13.5'!$A$1:$D$57</definedName>
    <definedName name="_xlnm.Print_Area" localSheetId="112">'Dados 13.6'!#REF!</definedName>
    <definedName name="_xlnm.Print_Area" localSheetId="113">'Dados 13.7'!$A$1:$E$39</definedName>
    <definedName name="_xlnm.Print_Area" localSheetId="114">'Dados 14.1'!#REF!</definedName>
    <definedName name="_xlnm.Print_Area" localSheetId="115">'Dados 14.2'!#REF!</definedName>
    <definedName name="_xlnm.Print_Area" localSheetId="116">'Dados 14.3'!#REF!</definedName>
    <definedName name="_xlnm.Print_Area" localSheetId="117">'Dados 15.1'!$A$1:$L$60</definedName>
    <definedName name="_xlnm.Print_Area" localSheetId="21">'Dados 2.1'!$A$1:$E$11</definedName>
    <definedName name="_xlnm.Print_Area" localSheetId="22">'Dados 2.2'!$A$1:$E$11</definedName>
    <definedName name="_xlnm.Print_Area" localSheetId="23">'Dados 2.3'!$A$1:$D$49</definedName>
    <definedName name="_xlnm.Print_Area" localSheetId="24">'Dados 2.4'!$A$1:$C$49</definedName>
    <definedName name="_xlnm.Print_Area" localSheetId="25">'Dados 2.5'!$A$1:$C$51</definedName>
    <definedName name="_xlnm.Print_Area" localSheetId="26">'Dados 2.6'!$A$1:$G$9</definedName>
    <definedName name="_xlnm.Print_Area" localSheetId="27">'Dados 2.7'!$A$1:$C$49</definedName>
    <definedName name="_xlnm.Print_Area" localSheetId="28">'Dados 2.8'!$A$1:$B$49</definedName>
    <definedName name="_xlnm.Print_Area" localSheetId="29">'Dados 3.1'!$A$1:$D$50</definedName>
    <definedName name="_xlnm.Print_Area" localSheetId="38">'Dados 3.10'!$A$1:$AG$16</definedName>
    <definedName name="_xlnm.Print_Area" localSheetId="39">'Dados 3.11'!$A$1:$D$49</definedName>
    <definedName name="_xlnm.Print_Area" localSheetId="40">'Dados 3.12'!$A$1:$J$31</definedName>
    <definedName name="_xlnm.Print_Area" localSheetId="41">'Dados 3.13'!$A$1:$H$14</definedName>
    <definedName name="_xlnm.Print_Area" localSheetId="42">'Dados 3.14'!$A$1:$I$13</definedName>
    <definedName name="_xlnm.Print_Area" localSheetId="43">'Dados 3.15'!$A$1:$H$39</definedName>
    <definedName name="_xlnm.Print_Area" localSheetId="32">'Dados 3.4'!$A$1:$G$9</definedName>
    <definedName name="_xlnm.Print_Area" localSheetId="33">'Dados 3.5'!$A$1:$F$12</definedName>
    <definedName name="_xlnm.Print_Area" localSheetId="34">'Dados 3.6'!$A$1:$E$13</definedName>
    <definedName name="_xlnm.Print_Area" localSheetId="35">'Dados 3.7'!$A$1:$E$9</definedName>
    <definedName name="_xlnm.Print_Area" localSheetId="36">'Dados 3.8'!#REF!</definedName>
    <definedName name="_xlnm.Print_Area" localSheetId="37">'Dados 3.9'!$A$1:$G$36</definedName>
    <definedName name="_xlnm.Print_Area" localSheetId="44">'Dados 4.1'!$A$1:$G$11</definedName>
    <definedName name="_xlnm.Print_Area" localSheetId="45">'Dados 4.2'!$A$1:$H$11</definedName>
    <definedName name="_xlnm.Print_Area" localSheetId="46">'Dados 4.3'!$A$1:$H$9</definedName>
    <definedName name="_xlnm.Print_Area" localSheetId="49">'Dados 5.1'!$A$1:$E$11</definedName>
    <definedName name="_xlnm.Print_Area" localSheetId="50">'Dados 5.2'!$A$1:$N$13</definedName>
    <definedName name="_xlnm.Print_Area" localSheetId="51">'Dados 5.3'!$A$1:$I$16</definedName>
    <definedName name="_xlnm.Print_Area" localSheetId="52">'Dados 6.1'!$A$1:$G$17</definedName>
    <definedName name="_xlnm.Print_Area" localSheetId="53">'Dados 6.2'!$A$2:$B$10</definedName>
    <definedName name="_xlnm.Print_Area" localSheetId="58">'Dados 6.7'!$A$1:$E$32</definedName>
    <definedName name="_xlnm.Print_Area" localSheetId="59">'Dados 6.8'!$A$1:$H$49</definedName>
    <definedName name="_xlnm.Print_Area" localSheetId="60">'Dados 6.9'!$A$1:$F$42</definedName>
    <definedName name="_xlnm.Print_Area" localSheetId="61">'Dados 7.1'!$A$1:$R$16</definedName>
    <definedName name="_xlnm.Print_Area" localSheetId="62">'Dados 7.2'!$A$1:$H$39</definedName>
    <definedName name="_xlnm.Print_Area" localSheetId="63">'Dados 7.3'!$A$1:$C$49</definedName>
    <definedName name="_xlnm.Print_Area" localSheetId="64">'Dados 7.4'!$A$1:$C$50</definedName>
    <definedName name="_xlnm.Print_Area" localSheetId="65">'Dados 7.5'!$A$1:$C$50</definedName>
    <definedName name="_xlnm.Print_Area" localSheetId="66">'Dados 7.6'!$A$1:$F$16</definedName>
    <definedName name="_xlnm.Print_Area" localSheetId="68">'Dados 7.8'!$A$1:$D$36</definedName>
    <definedName name="_xlnm.Print_Area" localSheetId="69">'Dados 7.9 '!$A$1:$F$56</definedName>
    <definedName name="_xlnm.Print_Area" localSheetId="70">'Dados 8.1'!$A$1:$C$39</definedName>
    <definedName name="_xlnm.Print_Area" localSheetId="71">'Dados 8.2'!$A$1:$F$40</definedName>
    <definedName name="_xlnm.Print_Area" localSheetId="72">'Dados 8.3'!$A$1:$I$56</definedName>
    <definedName name="_xlnm.Print_Area" localSheetId="74">'Dados 8.5'!$A$1:$E$49</definedName>
    <definedName name="_xlnm.Print_Area" localSheetId="75">'Dados 8.6'!$A$1:$Q$49</definedName>
    <definedName name="_xlnm.Print_Area" localSheetId="76">'Dados 8.7'!$A$1:$G$36</definedName>
    <definedName name="_xlnm.Print_Area" localSheetId="77">'Dados 8.8'!$A$1:$Y$18</definedName>
    <definedName name="_xlnm.Print_Area" localSheetId="78">'Dados 9.1'!$A$1:$N$19</definedName>
    <definedName name="_xlnm.Print_Area" localSheetId="87">'Dados 9.10'!$A$1:$C$34</definedName>
    <definedName name="_xlnm.Print_Area" localSheetId="79">'Dados 9.2'!$A$1:$D$1</definedName>
    <definedName name="_xlnm.Print_Area" localSheetId="80">'Dados 9.3'!$A$1:$E$42</definedName>
    <definedName name="_xlnm.Print_Area" localSheetId="81">'Dados 9.4'!$A$1:$E$13</definedName>
    <definedName name="_xlnm.Print_Area" localSheetId="82">'Dados 9.5'!$A$1:$AC$12</definedName>
    <definedName name="_xlnm.Print_Area" localSheetId="83">'Dados 9.6'!$A$1:$AC$15</definedName>
    <definedName name="_xlnm.Print_Area" localSheetId="85">'Dados 9.8'!$A$1:$D$40</definedName>
    <definedName name="_xlnm.Print_Area" localSheetId="86">'Dados 9.9'!$A$1:$E$29</definedName>
    <definedName name="topo" localSheetId="53">'Dados 6.2'!#REF!</definedName>
  </definedNames>
  <calcPr calcId="145621"/>
</workbook>
</file>

<file path=xl/calcChain.xml><?xml version="1.0" encoding="utf-8"?>
<calcChain xmlns="http://schemas.openxmlformats.org/spreadsheetml/2006/main">
  <c r="Z53" i="141" l="1"/>
  <c r="Z51" i="141"/>
  <c r="Z50" i="141"/>
  <c r="Z49" i="141"/>
  <c r="Z48" i="141"/>
  <c r="BC47" i="141"/>
  <c r="BB47" i="141"/>
  <c r="BA47" i="141"/>
  <c r="AZ47" i="141"/>
  <c r="AY47" i="141"/>
  <c r="AX47" i="141"/>
  <c r="AW47" i="141"/>
  <c r="AV47" i="141"/>
  <c r="AU47" i="141"/>
  <c r="AT47" i="141"/>
  <c r="AS47" i="141"/>
  <c r="AR47" i="141"/>
  <c r="AQ47" i="141"/>
  <c r="AP47" i="141"/>
  <c r="AO47" i="141"/>
  <c r="AN47" i="141"/>
  <c r="AM47" i="141"/>
  <c r="AL47" i="141"/>
  <c r="AH47" i="141"/>
  <c r="AG47" i="141"/>
  <c r="AF47" i="141"/>
  <c r="AE47" i="141"/>
  <c r="AD47" i="141"/>
  <c r="AB47" i="141"/>
  <c r="AA47" i="141"/>
  <c r="Z47" i="141"/>
  <c r="H48" i="95"/>
  <c r="G48" i="95"/>
  <c r="F48" i="95"/>
  <c r="E48" i="95"/>
  <c r="D48" i="95"/>
  <c r="C48" i="95"/>
  <c r="B48" i="95"/>
  <c r="H47" i="95"/>
  <c r="G47" i="95"/>
  <c r="F47" i="95"/>
  <c r="E47" i="95"/>
  <c r="D47" i="95"/>
  <c r="C47" i="95"/>
  <c r="B47" i="95"/>
  <c r="H46" i="95"/>
  <c r="G46" i="95"/>
  <c r="F46" i="95"/>
  <c r="E46" i="95"/>
  <c r="D46" i="95"/>
  <c r="C46" i="95"/>
  <c r="B46" i="95"/>
  <c r="H45" i="95"/>
  <c r="G45" i="95"/>
  <c r="F45" i="95"/>
  <c r="E45" i="95"/>
  <c r="D45" i="95"/>
  <c r="C45" i="95"/>
  <c r="B45" i="95"/>
  <c r="H44" i="95"/>
  <c r="G44" i="95"/>
  <c r="F44" i="95"/>
  <c r="E44" i="95"/>
  <c r="D44" i="95"/>
  <c r="C44" i="95"/>
  <c r="B44" i="95"/>
  <c r="H43" i="95"/>
  <c r="G43" i="95"/>
  <c r="F43" i="95"/>
  <c r="E43" i="95"/>
  <c r="D43" i="95"/>
  <c r="C43" i="95"/>
  <c r="B43" i="95"/>
  <c r="H42" i="95"/>
  <c r="G42" i="95"/>
  <c r="F42" i="95"/>
  <c r="E42" i="95"/>
  <c r="D42" i="95"/>
  <c r="C42" i="95"/>
  <c r="B42" i="95"/>
  <c r="H41" i="95"/>
  <c r="G41" i="95"/>
  <c r="F41" i="95"/>
  <c r="E41" i="95"/>
  <c r="D41" i="95"/>
  <c r="C41" i="95"/>
  <c r="B41" i="95"/>
  <c r="H40" i="95"/>
  <c r="G40" i="95"/>
  <c r="F40" i="95"/>
  <c r="E40" i="95"/>
  <c r="D40" i="95"/>
  <c r="C40" i="95"/>
  <c r="B40" i="95"/>
  <c r="H39" i="95"/>
  <c r="G39" i="95"/>
  <c r="F39" i="95"/>
  <c r="E39" i="95"/>
  <c r="D39" i="95"/>
  <c r="C39" i="95"/>
  <c r="B39" i="95"/>
  <c r="H38" i="95"/>
  <c r="G38" i="95"/>
  <c r="F38" i="95"/>
  <c r="E38" i="95"/>
  <c r="D38" i="95"/>
  <c r="C38" i="95"/>
  <c r="B38" i="95"/>
  <c r="H37" i="95"/>
  <c r="G37" i="95"/>
  <c r="F37" i="95"/>
  <c r="E37" i="95"/>
  <c r="D37" i="95"/>
  <c r="C37" i="95"/>
  <c r="B37" i="95"/>
  <c r="H36" i="95"/>
  <c r="G36" i="95"/>
  <c r="F36" i="95"/>
  <c r="E36" i="95"/>
  <c r="D36" i="95"/>
  <c r="C36" i="95"/>
  <c r="B36" i="95"/>
  <c r="H35" i="95"/>
  <c r="G35" i="95"/>
  <c r="F35" i="95"/>
  <c r="E35" i="95"/>
  <c r="D35" i="95"/>
  <c r="C35" i="95"/>
  <c r="B35" i="95"/>
  <c r="H34" i="95"/>
  <c r="G34" i="95"/>
  <c r="F34" i="95"/>
  <c r="E34" i="95"/>
  <c r="D34" i="95"/>
  <c r="C34" i="95"/>
  <c r="B34" i="95"/>
  <c r="H33" i="95"/>
  <c r="G33" i="95"/>
  <c r="F33" i="95"/>
  <c r="E33" i="95"/>
  <c r="D33" i="95"/>
  <c r="C33" i="95"/>
  <c r="B33" i="95"/>
  <c r="H32" i="95"/>
  <c r="G32" i="95"/>
  <c r="F32" i="95"/>
  <c r="E32" i="95"/>
  <c r="D32" i="95"/>
  <c r="C32" i="95"/>
  <c r="B32" i="95"/>
  <c r="H31" i="95"/>
  <c r="G31" i="95"/>
  <c r="F31" i="95"/>
  <c r="E31" i="95"/>
  <c r="D31" i="95"/>
  <c r="C31" i="95"/>
  <c r="B31" i="95"/>
  <c r="H30" i="95"/>
  <c r="G30" i="95"/>
  <c r="F30" i="95"/>
  <c r="E30" i="95"/>
  <c r="D30" i="95"/>
  <c r="C30" i="95"/>
  <c r="B30" i="95"/>
  <c r="H29" i="95"/>
  <c r="G29" i="95"/>
  <c r="F29" i="95"/>
  <c r="E29" i="95"/>
  <c r="D29" i="95"/>
  <c r="C29" i="95"/>
  <c r="B29" i="95"/>
  <c r="H28" i="95"/>
  <c r="G28" i="95"/>
  <c r="F28" i="95"/>
  <c r="E28" i="95"/>
  <c r="D28" i="95"/>
  <c r="C28" i="95"/>
  <c r="B28" i="95"/>
  <c r="H27" i="95"/>
  <c r="G27" i="95"/>
  <c r="F27" i="95"/>
  <c r="E27" i="95"/>
  <c r="D27" i="95"/>
  <c r="C27" i="95"/>
  <c r="B27" i="95"/>
  <c r="H26" i="95"/>
  <c r="G26" i="95"/>
  <c r="F26" i="95"/>
  <c r="E26" i="95"/>
  <c r="D26" i="95"/>
  <c r="C26" i="95"/>
  <c r="B26" i="95"/>
  <c r="H25" i="95"/>
  <c r="G25" i="95"/>
  <c r="F25" i="95"/>
  <c r="E25" i="95"/>
  <c r="D25" i="95"/>
  <c r="C25" i="95"/>
  <c r="B25" i="95"/>
  <c r="H24" i="95"/>
  <c r="G24" i="95"/>
  <c r="F24" i="95"/>
  <c r="E24" i="95"/>
  <c r="D24" i="95"/>
  <c r="C24" i="95"/>
  <c r="B24" i="95"/>
  <c r="H23" i="95"/>
  <c r="G23" i="95"/>
  <c r="F23" i="95"/>
  <c r="E23" i="95"/>
  <c r="D23" i="95"/>
  <c r="C23" i="95"/>
  <c r="B23" i="95"/>
  <c r="H22" i="95"/>
  <c r="G22" i="95"/>
  <c r="F22" i="95"/>
  <c r="E22" i="95"/>
  <c r="D22" i="95"/>
  <c r="C22" i="95"/>
  <c r="B22" i="95"/>
  <c r="H21" i="95"/>
  <c r="G21" i="95"/>
  <c r="F21" i="95"/>
  <c r="E21" i="95"/>
  <c r="D21" i="95"/>
  <c r="C21" i="95"/>
  <c r="B21" i="95"/>
  <c r="H20" i="95"/>
  <c r="G20" i="95"/>
  <c r="F20" i="95"/>
  <c r="E20" i="95"/>
  <c r="D20" i="95"/>
  <c r="C20" i="95"/>
  <c r="B20" i="95"/>
  <c r="H19" i="95"/>
  <c r="G19" i="95"/>
  <c r="F19" i="95"/>
  <c r="E19" i="95"/>
  <c r="D19" i="95"/>
  <c r="C19" i="95"/>
  <c r="B19" i="95"/>
  <c r="H18" i="95"/>
  <c r="G18" i="95"/>
  <c r="F18" i="95"/>
  <c r="E18" i="95"/>
  <c r="D18" i="95"/>
  <c r="C18" i="95"/>
  <c r="B18" i="95"/>
  <c r="H17" i="95"/>
  <c r="G17" i="95"/>
  <c r="F17" i="95"/>
  <c r="E17" i="95"/>
  <c r="D17" i="95"/>
  <c r="C17" i="95"/>
  <c r="B17" i="95"/>
  <c r="H16" i="95"/>
  <c r="G16" i="95"/>
  <c r="F16" i="95"/>
  <c r="E16" i="95"/>
  <c r="D16" i="95"/>
  <c r="C16" i="95"/>
  <c r="B16" i="95"/>
  <c r="H15" i="95"/>
  <c r="G15" i="95"/>
  <c r="F15" i="95"/>
  <c r="E15" i="95"/>
  <c r="D15" i="95"/>
  <c r="C15" i="95"/>
  <c r="B15" i="95"/>
  <c r="H14" i="95"/>
  <c r="G14" i="95"/>
  <c r="F14" i="95"/>
  <c r="E14" i="95"/>
  <c r="D14" i="95"/>
  <c r="C14" i="95"/>
  <c r="B14" i="95"/>
  <c r="H13" i="95"/>
  <c r="G13" i="95"/>
  <c r="F13" i="95"/>
  <c r="E13" i="95"/>
  <c r="D13" i="95"/>
  <c r="C13" i="95"/>
  <c r="B13" i="95"/>
  <c r="H12" i="95"/>
  <c r="G12" i="95"/>
  <c r="F12" i="95"/>
  <c r="E12" i="95"/>
  <c r="D12" i="95"/>
  <c r="C12" i="95"/>
  <c r="B12" i="95"/>
  <c r="H11" i="95"/>
  <c r="G11" i="95"/>
  <c r="F11" i="95"/>
  <c r="E11" i="95"/>
  <c r="D11" i="95"/>
  <c r="C11" i="95"/>
  <c r="B11" i="95"/>
  <c r="H10" i="95"/>
  <c r="G10" i="95"/>
  <c r="F10" i="95"/>
  <c r="E10" i="95"/>
  <c r="D10" i="95"/>
  <c r="C10" i="95"/>
  <c r="B10" i="95"/>
  <c r="H9" i="95"/>
  <c r="G9" i="95"/>
  <c r="F9" i="95"/>
  <c r="E9" i="95"/>
  <c r="D9" i="95"/>
  <c r="C9" i="95"/>
  <c r="B9" i="95"/>
  <c r="H8" i="95"/>
  <c r="G8" i="95"/>
  <c r="F8" i="95"/>
  <c r="E8" i="95"/>
  <c r="D8" i="95"/>
  <c r="C8" i="95"/>
  <c r="B8" i="95"/>
  <c r="H7" i="95"/>
  <c r="G7" i="95"/>
  <c r="F7" i="95"/>
  <c r="E7" i="95"/>
  <c r="D7" i="95"/>
  <c r="C7" i="95"/>
  <c r="B7" i="95"/>
  <c r="H6" i="95"/>
  <c r="G6" i="95"/>
  <c r="F6" i="95"/>
  <c r="E6" i="95"/>
  <c r="D6" i="95"/>
  <c r="C6" i="95"/>
  <c r="B6" i="95"/>
  <c r="H5" i="95"/>
  <c r="G5" i="95"/>
  <c r="F5" i="95"/>
  <c r="E5" i="95"/>
  <c r="D5" i="95"/>
  <c r="C5" i="95"/>
  <c r="B5" i="95"/>
  <c r="I13" i="87"/>
  <c r="G13" i="87"/>
  <c r="E13" i="87"/>
  <c r="C13" i="87"/>
  <c r="I12" i="87"/>
  <c r="G12" i="87"/>
  <c r="E12" i="87"/>
  <c r="C12" i="87"/>
  <c r="I11" i="87"/>
  <c r="G11" i="87"/>
  <c r="E11" i="87"/>
  <c r="C11" i="87"/>
  <c r="I10" i="87"/>
  <c r="E10" i="87"/>
  <c r="I9" i="87"/>
  <c r="G9" i="87"/>
  <c r="E9" i="87"/>
  <c r="C9" i="87"/>
  <c r="I8" i="87"/>
  <c r="G8" i="87"/>
  <c r="E8" i="87"/>
  <c r="C8" i="87"/>
  <c r="I7" i="87"/>
  <c r="G7" i="87"/>
  <c r="E7" i="87"/>
  <c r="C7" i="87"/>
  <c r="I6" i="87"/>
  <c r="G6" i="87"/>
  <c r="E6" i="87"/>
  <c r="C6" i="87"/>
  <c r="B9" i="86"/>
  <c r="B8" i="86"/>
  <c r="B7" i="86"/>
</calcChain>
</file>

<file path=xl/sharedStrings.xml><?xml version="1.0" encoding="utf-8"?>
<sst xmlns="http://schemas.openxmlformats.org/spreadsheetml/2006/main" count="3251" uniqueCount="1313">
  <si>
    <t>Total</t>
  </si>
  <si>
    <t>HM</t>
  </si>
  <si>
    <t>H</t>
  </si>
  <si>
    <t>M</t>
  </si>
  <si>
    <t>População residente, segundo o sexo</t>
  </si>
  <si>
    <t>Idade</t>
  </si>
  <si>
    <t>População residente, segundo o sexo por idade ano a ano</t>
  </si>
  <si>
    <t>100 e mais</t>
  </si>
  <si>
    <t>-</t>
  </si>
  <si>
    <t>Emigrantes segundo o ano de saída, por principais países de destino 1970 - 2002</t>
  </si>
  <si>
    <t xml:space="preserve">Total </t>
  </si>
  <si>
    <t>x</t>
  </si>
  <si>
    <t>Alemanha</t>
  </si>
  <si>
    <t>Espanha</t>
  </si>
  <si>
    <t>França</t>
  </si>
  <si>
    <t>Luxemburgo</t>
  </si>
  <si>
    <t>X</t>
  </si>
  <si>
    <t>Reino Unido</t>
  </si>
  <si>
    <t xml:space="preserve">Canadá </t>
  </si>
  <si>
    <t>EUA</t>
  </si>
  <si>
    <t>Brasil</t>
  </si>
  <si>
    <t>Venezuela</t>
  </si>
  <si>
    <t>Anos</t>
  </si>
  <si>
    <t>Saldo Natural</t>
  </si>
  <si>
    <t>Saldo Migratório</t>
  </si>
  <si>
    <t xml:space="preserve">Menos de 15 anos </t>
  </si>
  <si>
    <t xml:space="preserve">De 15 a 64 anos </t>
  </si>
  <si>
    <t>Óbitos</t>
  </si>
  <si>
    <t>Nados-vivos</t>
  </si>
  <si>
    <t>Variação populacional</t>
  </si>
  <si>
    <t>Homens</t>
  </si>
  <si>
    <t>Mulheres</t>
  </si>
  <si>
    <t xml:space="preserve">De 65 ou mais anos </t>
  </si>
  <si>
    <t>Até 1975 não havia distinção entre emigrante permanente e temporário.</t>
  </si>
  <si>
    <t>A partir de 1976 inclui emigração permanente e temporária.</t>
  </si>
  <si>
    <t>Variação da população, saldo natural e migratório</t>
  </si>
  <si>
    <t xml:space="preserve">Aveiro </t>
  </si>
  <si>
    <t xml:space="preserve">Beja </t>
  </si>
  <si>
    <t xml:space="preserve">Braga </t>
  </si>
  <si>
    <t xml:space="preserve">Bragança </t>
  </si>
  <si>
    <t xml:space="preserve">Castelo Branco </t>
  </si>
  <si>
    <t xml:space="preserve">Coimbra </t>
  </si>
  <si>
    <t xml:space="preserve">Évora </t>
  </si>
  <si>
    <t xml:space="preserve">Faro </t>
  </si>
  <si>
    <t xml:space="preserve">Guarda </t>
  </si>
  <si>
    <t xml:space="preserve">Leiria </t>
  </si>
  <si>
    <t xml:space="preserve">Lisboa </t>
  </si>
  <si>
    <t xml:space="preserve">Portalegre </t>
  </si>
  <si>
    <t xml:space="preserve">Porto </t>
  </si>
  <si>
    <t xml:space="preserve">Santarém </t>
  </si>
  <si>
    <t xml:space="preserve">Setúbal </t>
  </si>
  <si>
    <t xml:space="preserve">Viana do Castelo </t>
  </si>
  <si>
    <t xml:space="preserve">Vila Real  </t>
  </si>
  <si>
    <t xml:space="preserve">Viseu </t>
  </si>
  <si>
    <t xml:space="preserve">Total - HM </t>
  </si>
  <si>
    <t xml:space="preserve">Total - H </t>
  </si>
  <si>
    <t xml:space="preserve">Total - M </t>
  </si>
  <si>
    <t xml:space="preserve">Alemanha - HM </t>
  </si>
  <si>
    <t xml:space="preserve">Alemanha - H </t>
  </si>
  <si>
    <t xml:space="preserve">Alemanha - M </t>
  </si>
  <si>
    <t xml:space="preserve">Áustria - HM </t>
  </si>
  <si>
    <t xml:space="preserve">Áustria - H </t>
  </si>
  <si>
    <t xml:space="preserve">Áustria - M </t>
  </si>
  <si>
    <t xml:space="preserve">Bélgica - HM </t>
  </si>
  <si>
    <t xml:space="preserve">Bélgica - H </t>
  </si>
  <si>
    <t xml:space="preserve">Bélgica - M </t>
  </si>
  <si>
    <t xml:space="preserve">Dinamarca - HM </t>
  </si>
  <si>
    <t xml:space="preserve">Dinamarca - H </t>
  </si>
  <si>
    <t xml:space="preserve">Dinamarca - M </t>
  </si>
  <si>
    <t xml:space="preserve">Espanha - HM </t>
  </si>
  <si>
    <t xml:space="preserve">Espanha - H </t>
  </si>
  <si>
    <t xml:space="preserve">Espanha - M </t>
  </si>
  <si>
    <t xml:space="preserve">Finlândia - HM </t>
  </si>
  <si>
    <t xml:space="preserve">Finlândia - H </t>
  </si>
  <si>
    <t xml:space="preserve">Finlândia - M </t>
  </si>
  <si>
    <t xml:space="preserve">França - HM </t>
  </si>
  <si>
    <t xml:space="preserve">França - H </t>
  </si>
  <si>
    <t xml:space="preserve">França - M </t>
  </si>
  <si>
    <t xml:space="preserve">Grécia - HM </t>
  </si>
  <si>
    <t xml:space="preserve">Grécia - H </t>
  </si>
  <si>
    <t xml:space="preserve">Grécia - M </t>
  </si>
  <si>
    <t xml:space="preserve">Holanda - HM </t>
  </si>
  <si>
    <t xml:space="preserve">Holanda - H </t>
  </si>
  <si>
    <t xml:space="preserve">Holanda - M </t>
  </si>
  <si>
    <t xml:space="preserve">Irlanda - HM </t>
  </si>
  <si>
    <t xml:space="preserve">Irlanda - H </t>
  </si>
  <si>
    <t xml:space="preserve">Irlanda - M </t>
  </si>
  <si>
    <t xml:space="preserve">Itália - HM </t>
  </si>
  <si>
    <t xml:space="preserve">Itália - H </t>
  </si>
  <si>
    <t xml:space="preserve">Itália - M </t>
  </si>
  <si>
    <t xml:space="preserve">Luxemburgo - HM </t>
  </si>
  <si>
    <t xml:space="preserve">Luxemburgo - H </t>
  </si>
  <si>
    <t xml:space="preserve">Luxemburgo - M </t>
  </si>
  <si>
    <t xml:space="preserve">Reino Unido - HM </t>
  </si>
  <si>
    <t xml:space="preserve">Reino Unido - H </t>
  </si>
  <si>
    <t xml:space="preserve">Reino Unido - M </t>
  </si>
  <si>
    <t xml:space="preserve">Suécia - HM </t>
  </si>
  <si>
    <t xml:space="preserve">Suécia - H </t>
  </si>
  <si>
    <t xml:space="preserve">Suécia - M </t>
  </si>
  <si>
    <t xml:space="preserve">Angola - HM </t>
  </si>
  <si>
    <t xml:space="preserve">Angola - H </t>
  </si>
  <si>
    <t xml:space="preserve">Angola - M </t>
  </si>
  <si>
    <t xml:space="preserve">Cabo Verde - HM </t>
  </si>
  <si>
    <t xml:space="preserve">Cabo Verde - H </t>
  </si>
  <si>
    <t xml:space="preserve">Cabo Verde - M </t>
  </si>
  <si>
    <t xml:space="preserve">Guiné Bissau - HM </t>
  </si>
  <si>
    <t xml:space="preserve">Guiné Bissau - H </t>
  </si>
  <si>
    <t xml:space="preserve">Guiné Bissau - M </t>
  </si>
  <si>
    <t xml:space="preserve">Moçambique - HM </t>
  </si>
  <si>
    <t xml:space="preserve">Moçambique - H </t>
  </si>
  <si>
    <t xml:space="preserve">Moçambique - M </t>
  </si>
  <si>
    <t xml:space="preserve">São Tomé e Príncipe - HM </t>
  </si>
  <si>
    <t xml:space="preserve">São Tomé e Príncipe - H </t>
  </si>
  <si>
    <t xml:space="preserve">São Tomé e Príncipe - M </t>
  </si>
  <si>
    <t xml:space="preserve">Canadá - HM </t>
  </si>
  <si>
    <t xml:space="preserve">Canadá - H </t>
  </si>
  <si>
    <t xml:space="preserve">Canadá - M </t>
  </si>
  <si>
    <t xml:space="preserve">Estados Unidos da América - HM </t>
  </si>
  <si>
    <t xml:space="preserve">Estados Unidos da América - H </t>
  </si>
  <si>
    <t xml:space="preserve">Estados Unidos da América - M </t>
  </si>
  <si>
    <t xml:space="preserve">Brasil - HM </t>
  </si>
  <si>
    <t xml:space="preserve">Brasil - H </t>
  </si>
  <si>
    <t xml:space="preserve">Brasil - M </t>
  </si>
  <si>
    <t xml:space="preserve">Venezuela - HM </t>
  </si>
  <si>
    <t xml:space="preserve">Venezuela - H </t>
  </si>
  <si>
    <t xml:space="preserve">Venezuela - M </t>
  </si>
  <si>
    <t>Não existem dados para os anos 1989, 1990 e 1991.</t>
  </si>
  <si>
    <t xml:space="preserve">Menos de 5 anos </t>
  </si>
  <si>
    <t xml:space="preserve">5 a 9 anos </t>
  </si>
  <si>
    <t xml:space="preserve">10 a 14 anos  </t>
  </si>
  <si>
    <t xml:space="preserve">15 a 19 anos </t>
  </si>
  <si>
    <t xml:space="preserve">20 a 24 anos </t>
  </si>
  <si>
    <t xml:space="preserve">25 a 29 anos </t>
  </si>
  <si>
    <t xml:space="preserve">30 a 34 anos </t>
  </si>
  <si>
    <t xml:space="preserve">35 a 39 anos </t>
  </si>
  <si>
    <t xml:space="preserve">40 a 44 anos </t>
  </si>
  <si>
    <t xml:space="preserve">45 a 49 anos </t>
  </si>
  <si>
    <t xml:space="preserve">50 a 54 anos </t>
  </si>
  <si>
    <t xml:space="preserve">55 a 59 anos </t>
  </si>
  <si>
    <t xml:space="preserve">60 a 64 anos </t>
  </si>
  <si>
    <t xml:space="preserve">65 a 69 anos </t>
  </si>
  <si>
    <t xml:space="preserve">70 a 74 anos </t>
  </si>
  <si>
    <t xml:space="preserve">75 a 79 anos </t>
  </si>
  <si>
    <t xml:space="preserve">80 a 84 anos </t>
  </si>
  <si>
    <t xml:space="preserve">85 e mais anos </t>
  </si>
  <si>
    <t>Relação de masculinidade</t>
  </si>
  <si>
    <t>homens por 100 mulheres</t>
  </si>
  <si>
    <t>%</t>
  </si>
  <si>
    <t>Taxas de crescimento:</t>
  </si>
  <si>
    <t>Natural</t>
  </si>
  <si>
    <t>Migratório</t>
  </si>
  <si>
    <t>&lt;10 000 habitantes</t>
  </si>
  <si>
    <t>10 000 ou mais habitantes</t>
  </si>
  <si>
    <t>Óbitos com menos de 1 ano</t>
  </si>
  <si>
    <t>Fetos-mortos</t>
  </si>
  <si>
    <t>11 anos</t>
  </si>
  <si>
    <t>12 anos</t>
  </si>
  <si>
    <t>13 anos</t>
  </si>
  <si>
    <t>14 anos</t>
  </si>
  <si>
    <t>15 anos</t>
  </si>
  <si>
    <t>16 anos</t>
  </si>
  <si>
    <t>17 anos</t>
  </si>
  <si>
    <t>18 anos</t>
  </si>
  <si>
    <t>19 anos</t>
  </si>
  <si>
    <t>20 anos</t>
  </si>
  <si>
    <t>21 anos</t>
  </si>
  <si>
    <t>22 anos</t>
  </si>
  <si>
    <t>23 anos</t>
  </si>
  <si>
    <t>24 anos</t>
  </si>
  <si>
    <t>25 anos</t>
  </si>
  <si>
    <t>26 anos</t>
  </si>
  <si>
    <t>27 anos</t>
  </si>
  <si>
    <t>28 anos</t>
  </si>
  <si>
    <t>29 anos</t>
  </si>
  <si>
    <t>30 anos</t>
  </si>
  <si>
    <t>31 anos</t>
  </si>
  <si>
    <t>32 anos</t>
  </si>
  <si>
    <t>33 anos</t>
  </si>
  <si>
    <t>34 anos</t>
  </si>
  <si>
    <t>35 anos</t>
  </si>
  <si>
    <t>36 anos</t>
  </si>
  <si>
    <t>37 anos</t>
  </si>
  <si>
    <t>38 anos</t>
  </si>
  <si>
    <t>39 anos</t>
  </si>
  <si>
    <t>40 anos</t>
  </si>
  <si>
    <t>41 anos</t>
  </si>
  <si>
    <t>42 anos</t>
  </si>
  <si>
    <t>43 anos</t>
  </si>
  <si>
    <t>44 anos</t>
  </si>
  <si>
    <t>45 anos</t>
  </si>
  <si>
    <t>46 anos</t>
  </si>
  <si>
    <t>47 anos</t>
  </si>
  <si>
    <t>48 anos</t>
  </si>
  <si>
    <t>49 anos</t>
  </si>
  <si>
    <t>50 ou mais anos</t>
  </si>
  <si>
    <t>Idade média da mulher ao nascimento:</t>
  </si>
  <si>
    <t>de um filho</t>
  </si>
  <si>
    <t>do primeiro filho</t>
  </si>
  <si>
    <t>O total pode não corresponder à soma das partes por apenas terem sido considerados os principais países de destino.</t>
  </si>
  <si>
    <t xml:space="preserve">H </t>
  </si>
  <si>
    <t xml:space="preserve">M </t>
  </si>
  <si>
    <t xml:space="preserve">HM </t>
  </si>
  <si>
    <t>Permanentes (&gt; 1 ano)</t>
  </si>
  <si>
    <t>Temporários (&lt;= 1 ano)</t>
  </si>
  <si>
    <t>Portugal</t>
  </si>
  <si>
    <t>Continente</t>
  </si>
  <si>
    <t>Açores</t>
  </si>
  <si>
    <t>Madeira</t>
  </si>
  <si>
    <t>Nº de indivíduos</t>
  </si>
  <si>
    <t>Nascimentos, óbitos, óbitos com menos de 1 ano e fetos-mortos, por sexo</t>
  </si>
  <si>
    <t>População residente, por grupos de idade</t>
  </si>
  <si>
    <t>População residente em aglomerados populacionais com 10 000 e mais habitantes</t>
  </si>
  <si>
    <t>Filiação ignorada</t>
  </si>
  <si>
    <t>Nados-vivos, por idade da mãe</t>
  </si>
  <si>
    <t xml:space="preserve">Nados-vivos, segundo a filiação </t>
  </si>
  <si>
    <t>Óbitos, por idades</t>
  </si>
  <si>
    <t>Idade média da mulher ao nascimento de um filho e do primeiro filho</t>
  </si>
  <si>
    <t>Emigrantes, segundo o tipo de emigração e sexo</t>
  </si>
  <si>
    <t>o</t>
  </si>
  <si>
    <t>Taxa bruta de:</t>
  </si>
  <si>
    <t>Mortalidade (‰)</t>
  </si>
  <si>
    <t>Natalidade (‰)</t>
  </si>
  <si>
    <t>Relação de feminilidade</t>
  </si>
  <si>
    <t>mulheres por 100 homens</t>
  </si>
  <si>
    <t>Taxas brutas de natalidade e mortalidade</t>
  </si>
  <si>
    <t>Relação de masculinidade e feminilidade</t>
  </si>
  <si>
    <r>
      <t xml:space="preserve">População estrangeira com estatuto legal de residente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por distribuição geográfica de residência (NUTS I)</t>
    </r>
  </si>
  <si>
    <t>(a) Autorização ou Cartão de Residência  válidos em conformidade com a legislação de estrangeiros em vigor no período de referência (ano).</t>
  </si>
  <si>
    <t>1980-2012 - Ministério da Administração Interna - Serviço de Estrangeiros e Fonteiras.</t>
  </si>
  <si>
    <t xml:space="preserve">Fonte: </t>
  </si>
  <si>
    <r>
      <t xml:space="preserve">População estrangeira com estatuto legal de residente 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por distribuição geográfica de residência, distritos </t>
    </r>
  </si>
  <si>
    <t xml:space="preserve">Fonte:  </t>
  </si>
  <si>
    <r>
      <t xml:space="preserve">População estrangeira com estatuto legal de residente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segundo o sexo</t>
    </r>
  </si>
  <si>
    <t>Conceitos:</t>
  </si>
  <si>
    <r>
      <t xml:space="preserve">População estrangeira com estatuto legal de residente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por nacionalidade e sexo, 1980-2012</t>
    </r>
  </si>
  <si>
    <t>1991-2011: valores revistos em função, respetivamente, das séries Estimativas Definitivas de População Residente 1991-2000 e 2001-2010 e das Estimativas Provisórias de População Residente 2011.</t>
  </si>
  <si>
    <t>Nota: 1992-2011: valores revistos em função, respetivamente, das séries Estimativas Definitivas de População Residente 1991-2000 e 2001-2010 e das Estimativas Provisórias de População Residente 2011.</t>
  </si>
  <si>
    <t xml:space="preserve">Nota: </t>
  </si>
  <si>
    <t>Até 1975 não havia distinção entre emigrante permanente e temporário, pelo que os valores se reportam ao total.</t>
  </si>
  <si>
    <t>Inclui valor de 1980, em 1995, emigrantes com a situação de ignorada; Inclui anos de 1992 a 2000.</t>
  </si>
  <si>
    <t>Inclui estimativas referentes aos anos de 2001 a 2007, não disponíveis no portal; Os valores de 2001 a 2010 foram revistos em função da série Estimativas Definitivas de População Residente 2001-2010.</t>
  </si>
  <si>
    <t>Nota:</t>
  </si>
  <si>
    <t>União Europeia 27 (s/ PT)</t>
  </si>
  <si>
    <t>Extra União Europeia</t>
  </si>
  <si>
    <t>Desconhecido</t>
  </si>
  <si>
    <t>Emigrantes segundo o ano de saída, por principais países de destino 2008 - 2012</t>
  </si>
  <si>
    <t>Total emigrantes permanentes</t>
  </si>
  <si>
    <t>Total emigrantes temporários</t>
  </si>
  <si>
    <t>Suíça</t>
  </si>
  <si>
    <t>Efetivo</t>
  </si>
  <si>
    <t>Taxas de crescimento efetivo, natural e migratório</t>
  </si>
  <si>
    <t>Dentro do casamento 
(ex-legítimos)</t>
  </si>
  <si>
    <t>Fora do casamento 
(ex-ilegítimos)</t>
  </si>
  <si>
    <t>(a) Autorização ou Cartão de Residência válidos em conformidade com a legislação de estrangeiros em vigor no período de referência (ano).</t>
  </si>
  <si>
    <t>Nota: 1992-2011 - valores revistos em função, respetivamente, das séries Estimativas Definitivas de População Residente 1991-2000 e 2001-2010 e das Estimativas.</t>
  </si>
  <si>
    <t>Fonte: INE, I.P., Recenseamentos da População, 1970, 1981, 1991, 2001 e 2011.</t>
  </si>
  <si>
    <t>Fonte: INE, I.P., Óbitos, Óbitos (N.º) por Local de residência (Distrito/ Região), Sexo e Idade; Anual.</t>
  </si>
  <si>
    <t>Fonte: INE, I.P., Nados-Vivos, Nados-vivos (N.º) por Local de residência da mãe, Sexo, Idade da mãe e Ordem de nascimento; Anual.</t>
  </si>
  <si>
    <t>Fonte: INE, I.P., Nados-Vivos, Nados-vivos (N.º) por Local de residência da mãe, Grupo etário da mãe, Sexo e Filiação; Anual.</t>
  </si>
  <si>
    <t>Fonte: INE, I.P., Verbete para emigração, Emigrantes (Série 1970-1988 - N.º) por Sexo e Tipo de emigração; Anual, Inquérito aos Movimentos Migratórios de Saída, Emigrantes (Série 1992-2000).</t>
  </si>
  <si>
    <t>Fonte: INE, I.P., Emigrantes permanentes (N.º) por Local de residência e Local de residência futura; Anual, Emigrantes temporários (N.º) por Local de residência futura; Anual</t>
  </si>
  <si>
    <t>INE, I.P., Verbete para emigração, Emigrantes (Série 1970-1988 - N.º) por Sexo e Tipo de emigração; Anual.</t>
  </si>
  <si>
    <t>INE, I.P., Inquérito aos Movimentos Migratórios de saída, Emigrantes (Série 1992-2003 - N.º) por Sexo e Tipo de emigração ; Anual.</t>
  </si>
  <si>
    <t>1975-1979 - INE, I.P., Estatísticas Demográficas 1975, edição 1976 e Estatísticas Demográficas 1976-1979, edição 1983 .</t>
  </si>
  <si>
    <t>Nota: Por comparação com o ano de 2005 verificou-se, em 2006 e 2007, um incremento no número de solicitações de autorização de residência, o que concorreu para um acréscimo do número de titulares de autorização de residência. Este aumento teve como principal motivo a possibilidade de conversão das autorizações de permanência e dos vistos de longa duração em autorizações de residência . Esta situação decorre da emissão de  títulos de residência ao abrigo do art.87º, alínea m do Decreto-Lei 244/98 de 8 de agosto, com as alterações introduzidas pelo decreto-Lei 34/2003 de 25 de fevereiro, mas também do Artº 217º, nº 1 da Lei 23/2007 de 4 de julho.</t>
  </si>
  <si>
    <t>1975-1979 - INE, I.P., Estatísticas Demográficas 1975, edição 1976 e Estatísticas Demográficas 1976-1979, edição 1983.</t>
  </si>
  <si>
    <t>Fonte: INE, I.P., Estimativas Anuais da População Residente, População residente (Série longa, início 1970 - N.º) por Sexo e Idade; Anual.</t>
  </si>
  <si>
    <t>INE, I.P., Indicadores Demográficos, Saldo natural (N.º) por Local de residência; Anual.</t>
  </si>
  <si>
    <t>INE, I.P., Indicadores Demográficos, Saldo migratório (N.º) por Local de residência; Anual.</t>
  </si>
  <si>
    <t>INE, I.P., Indicadores Demográficos, Taxa de crescimento efetivo (%) por Sexo; Anual.</t>
  </si>
  <si>
    <t xml:space="preserve">INE, I.P., Indicadores Demográficos, Taxa de crescimento natural (%) por Local de residência; Anual. </t>
  </si>
  <si>
    <t>INE, I.P., Indicadores Demográficos, Taxa de crescimento migratório (%) por Local de residência; Anual.</t>
  </si>
  <si>
    <t>INE, I.P., Nados-Vivos, Nados-vivos (N.º)  por Sexo; Anual.</t>
  </si>
  <si>
    <t>INE, I.P., Óbitos por Causas de Morte, Óbitos (N.º) por Sexo e Causa de morte; Anual.</t>
  </si>
  <si>
    <t>INE, I.P.,  Óbitos, Óbitos (N.º) por Local de residência, Sexo, Idade (Falecido) e Estado civil; Anual.</t>
  </si>
  <si>
    <t>INE, I.P., Óbitos, Óbitos fetais (N.º) por Local de residência da mãe, Sexo e Filiação; Anual.</t>
  </si>
  <si>
    <t>INE, I.P., Indicadores Demográficos, Taxa bruta de natalidade (‰) por Local de residência; Anual, Taxa bruta de mortalidade (‰) por Sexo; Anual.</t>
  </si>
  <si>
    <t>INE, I.P., Indicadores Demográficos, Idade média da mãe ao nascimento de um filho (Anos) por Local de residência (NUTS - 2002); Anual, Idade média da mãe ao nascimento do primeiro filho (Anos); Anual.</t>
  </si>
  <si>
    <t>INE, I.P., Estimativas Anuais da População Residente, Relação de masculinidade (N.º) por Grupo etário; Anual, Relação de feminilidade (N.º) por Grupo etário; Anual.</t>
  </si>
  <si>
    <t>INE, I.P., Estimativas Anuais de Emigração, Emigrantes permanentes (N.º) por Sexo; Anual, Emigrantes temporários (N.º) por Sexo; Anual.</t>
  </si>
  <si>
    <t xml:space="preserve">2011, Estimativas Provisórias de População Residente - valores revistos: as estimativas pós-censitárias de população residente de 2011 - exercício ad hoc assente nos resultados provisórios dos Censos 2011 - foram revistas, em função dos resultados definitivos dos Censos 2011. </t>
  </si>
  <si>
    <t xml:space="preserve">2001 - 2010, Estimativas Definitivas de População Residente - valores revistos: as estimativas provisórias de população residente de 2001 a 2010 foram revistas - revisão regular geral -, em função dos resultados definitivos dos Censos 2011. </t>
  </si>
  <si>
    <t>1991 - 2000, Estimativas Definitivas de População Residente - valores revistos: as estimativas intercensitárias de população residente em Portugal de 1991 a 2000 foram revistas - revisão extraordinária -, com o objetivo de harmonização, em termos conceptuais e metodológicos, com a série Estimativas Definitivas de População Residente 2001-2010.</t>
  </si>
  <si>
    <t>Variação Populacional = Saldo Natural+ Saldo Migratório.</t>
  </si>
  <si>
    <t>No ano de 2010 o valor total de óbitos pode não corresponder à soma das parcelas por sexo, devido à existência de um registo com sexo ignorado; e em 2011 devido à existência de um registo com sexo indeterminado e de dois com sexo ignorado.</t>
  </si>
  <si>
    <t>Classificação Internacional de Doenças (CID): 7ª Revisão: até 1970,  8ª Revisão: de 1971 a 1979, 9ª Revisão: de 1980 a 2001, 10ª Revisão: desde 2002.</t>
  </si>
  <si>
    <t>O valor total de nados vivos pode não corresponder à soma das parcelas por sexo, devido à existência de registos com sexo ignorado.</t>
  </si>
  <si>
    <t>No âmbito do processo de codificação da variável Causa de Morte nos registos de óbitos de 2012, procedeu-se à revisão dos dados para a mortalidade de 2012. Em resultado, o número total de óbitos gerais registados em Portugal, em 2012, é de 107 969 e o número total de óbitos fetais é de 327.</t>
  </si>
  <si>
    <t>O valor total de óbitos pode não corresponder à soma das parcelas por sexo, devido à existência de registos com sexo ignorado.</t>
  </si>
  <si>
    <t>O valor total de óbitos pode não coincidir com o somatório por idades devido à existência de registos com idades ignoradas.</t>
  </si>
  <si>
    <t>Em 2008 ocorreu um problema de transmissão de dados, alheio ao INE, não tendo sido possível até ao momento recuperar a informação para algumas das variáveis do verbete estatístico de nado vivo (baseada nos registos administrativos disponibilizados pelo Min. Justiça), refletindo-se num aumento do valor de casos nas categorias de ignorado. A situação não compromete a qualidade dos dados, sublinhando-se a necessidade de uma análise cuidada das variáveis. Estes dados poderão ser objeto de revisão.</t>
  </si>
  <si>
    <t>O valor total de nados vivos pode não corresponder à soma das parcelas por sexo, devido à existência de registos com sexo ignorado</t>
  </si>
  <si>
    <t>1991 - 2000, Estimativas Definitivas de População Residente - valores revistos: as estimativas intercensitárias de população residente em Portugal de 1991 a 2000 foram revistas - revisão extraordinária - com o objetivo de harmonização, em termos conceptuais e metodológicos, com a série Estimativas Definitivas de População Residente 2001-2010.</t>
  </si>
  <si>
    <t>Emigrante permanente - indivíduo que deixou o país com a intenção de residir no estrangeiro por um período contínuo superior a um ano.</t>
  </si>
  <si>
    <t>Emigrante temporário - indivíduo que deixou o país com intenção de permanecer no estrangeiro por um período igual ou inferior a um ano, com o objetivo de trabalhar numa ocupação remunerada.</t>
  </si>
  <si>
    <t>São ainda considerados emigrantes temporários os familiares e acompanhantes dos indivíduos com as características acima enunciadas.</t>
  </si>
  <si>
    <t>Dimensão média das famílias</t>
  </si>
  <si>
    <t>Famílias segundo a dimensão</t>
  </si>
  <si>
    <t>Nº de famílias</t>
  </si>
  <si>
    <t xml:space="preserve">Total de famílias </t>
  </si>
  <si>
    <t xml:space="preserve">1 indivíduo </t>
  </si>
  <si>
    <t xml:space="preserve">2 indivíduos </t>
  </si>
  <si>
    <t xml:space="preserve">3 a 5 indivíduos </t>
  </si>
  <si>
    <t xml:space="preserve">mais de  5 indivíduos </t>
  </si>
  <si>
    <t>Casamentos celebrados, segundo a forma de celebração</t>
  </si>
  <si>
    <t xml:space="preserve">Casamentos celebrados </t>
  </si>
  <si>
    <t>Católicos</t>
  </si>
  <si>
    <t>Não católicos</t>
  </si>
  <si>
    <t>Nº</t>
  </si>
  <si>
    <t>Fonte: INE, I.P., Estatísticas Demográficas.</t>
  </si>
  <si>
    <t>Casamentos dissolvidos por morte e divórcio</t>
  </si>
  <si>
    <t>Morte</t>
  </si>
  <si>
    <t>Divórcio</t>
  </si>
  <si>
    <t>Nº de casamentos</t>
  </si>
  <si>
    <t>Taxa de nupcialidade e divorcialidade</t>
  </si>
  <si>
    <t xml:space="preserve">Taxa de nupcialidade </t>
  </si>
  <si>
    <t xml:space="preserve">Taxa de divorcialidade </t>
  </si>
  <si>
    <t>permilagem</t>
  </si>
  <si>
    <t/>
  </si>
  <si>
    <t>┴</t>
  </si>
  <si>
    <t>Taxa bruta de nupcialidade - Número de casamentos observado durante um determinado período de tempo, normalmente um ano civil, referido à população média desse período (habitualmente expressa em número de casamentos por 1000 habitantes).</t>
  </si>
  <si>
    <t>Taxa bruta de divorcialidade - Número de divórcios observado durante um determinado período de tempo, normalmente um ano civil, referido à população média desse período (habitualmente expressa pelo número de divórcios por 1000 habitantes).</t>
  </si>
  <si>
    <t>População residente, segundo o estado civil</t>
  </si>
  <si>
    <t>Solteiros</t>
  </si>
  <si>
    <t>Casados</t>
  </si>
  <si>
    <t>Viúvos</t>
  </si>
  <si>
    <t>Divorciados</t>
  </si>
  <si>
    <t>Separados</t>
  </si>
  <si>
    <t>Fonte: INE, I.P., Recenseamentos da População.</t>
  </si>
  <si>
    <t>Idade média ao primeiro casamento</t>
  </si>
  <si>
    <t>Índice sintético de fecundidade</t>
  </si>
  <si>
    <t xml:space="preserve">Índice sintético de fecundidade </t>
  </si>
  <si>
    <t xml:space="preserve"> Nº médio de crianças nascidas vivas por mulher</t>
  </si>
  <si>
    <t>Taxa de crescimento efetivo, por sexo, e Relação de masculinidade</t>
  </si>
  <si>
    <t>Taxa de crescimento efetivo</t>
  </si>
  <si>
    <t>Fonte: INE, I.P., Estimativas de População Residente.</t>
  </si>
  <si>
    <t>Relação de masculinidade, por grupo etário</t>
  </si>
  <si>
    <t>0 - 4 anos</t>
  </si>
  <si>
    <t>5 - 9 anos</t>
  </si>
  <si>
    <t>10 - 14 anos</t>
  </si>
  <si>
    <t>15 - 19 anos</t>
  </si>
  <si>
    <t>20 - 24 anos</t>
  </si>
  <si>
    <t>25 - 29 anos</t>
  </si>
  <si>
    <t>30 - 34 anos</t>
  </si>
  <si>
    <t>35 - 39 anos</t>
  </si>
  <si>
    <t>40 - 44 anos</t>
  </si>
  <si>
    <t>45 - 49 anos</t>
  </si>
  <si>
    <t>50 - 54 anos</t>
  </si>
  <si>
    <t>55 - 59 anos</t>
  </si>
  <si>
    <t>60 - 64 anos</t>
  </si>
  <si>
    <t>65 - 69 anos</t>
  </si>
  <si>
    <t>70 - 74 anos</t>
  </si>
  <si>
    <t>75 - 79 anos</t>
  </si>
  <si>
    <t>80 - 84 anos</t>
  </si>
  <si>
    <t>85 e mais anos</t>
  </si>
  <si>
    <t>Fonte: INE, I.P., Estimativas Anuais da População Residente.</t>
  </si>
  <si>
    <t>2011, Estimativas Provisórias de População Residente - valores revistos: as estimativas pós-censitárias de população residente de 2011 - exercício ad hoc assente nos resultados provisórios dos Censos 2011 - foram revistas, em função dos resultados definitivos dos Censos 2011.</t>
  </si>
  <si>
    <t>2001 - 2010, Estimativas Definitivas de População Residente - valores revistos: as estimativas provisórias de população residente de 2001 a 2010 foram revistas - revisão regular geral -, em função dos resultados definitivos dos Censos 2011.</t>
  </si>
  <si>
    <t>Relação de feminilidade, por grupo etário</t>
  </si>
  <si>
    <t>Índice de envelhecimento, por sexo</t>
  </si>
  <si>
    <t>Nº de idosos (65 ou mais anos)
por 100 jovens (0 aos 14 anos)</t>
  </si>
  <si>
    <t xml:space="preserve">Fonte: INE, I.P., Recenseamentos da População, 1970, 1981, 1991, 2001 e 2011. </t>
  </si>
  <si>
    <t>Taxa de analfabetismo, por sexo</t>
  </si>
  <si>
    <t xml:space="preserve">Mulheres </t>
  </si>
  <si>
    <t>com 65 ou mais anos</t>
  </si>
  <si>
    <t>Taxa de participação no ensino superior, por sexo</t>
  </si>
  <si>
    <t>Nota: A taxa de participação no ensino superior corresponde à relação entre população a frequentar o ensino superior e a população do grupo etário dos 18 aos 24 anos de idade.</t>
  </si>
  <si>
    <t>População residente com Mestrado/Doutoramento como nível de qualificação</t>
  </si>
  <si>
    <t>Fonte: INE, I.P., Recenseamentos da População, 1991, 2001 e 2011.</t>
  </si>
  <si>
    <t>Variação da esperança de vida à nascença por sexo</t>
  </si>
  <si>
    <t>1970 - 1981</t>
  </si>
  <si>
    <t>1981-1991</t>
  </si>
  <si>
    <t>1991-2001</t>
  </si>
  <si>
    <t>2001-2011</t>
  </si>
  <si>
    <t xml:space="preserve">Os valores da esperança de vida à nascença que servem de base ao cálculo da variação da esperança de vida à nascença por sexo, para o período temporal 1981 a 2011, são derivados de tábuas completas de mortalidade com período de referência de três anos consecutivos, de acordo com a metodologia atualmente utilizada pelo INE para cálculo da esperança média de vida, correspondendo respetivamente, aos períodos de 1980-1982 a 2010-2012.  </t>
  </si>
  <si>
    <t>Repartição do número de casos de SIDA diagnosticados, por sexo</t>
  </si>
  <si>
    <t xml:space="preserve">Homens </t>
  </si>
  <si>
    <t>Fonte: INE, I.P., Estatísticas da Saúde.</t>
  </si>
  <si>
    <t>Índice de sobremortalidade masculina, por causas de morte</t>
  </si>
  <si>
    <t>Total, da qual por:</t>
  </si>
  <si>
    <t xml:space="preserve">Doenças do aparelho circulatório </t>
  </si>
  <si>
    <t xml:space="preserve">Tumores malignos </t>
  </si>
  <si>
    <r>
      <t xml:space="preserve">Diabetes </t>
    </r>
    <r>
      <rPr>
        <i/>
        <sz val="8"/>
        <rFont val="Arial"/>
        <family val="2"/>
      </rPr>
      <t>mellitus</t>
    </r>
  </si>
  <si>
    <t>Doenças do aparelho respiratório</t>
  </si>
  <si>
    <t>Doenças do aparelho digestivo</t>
  </si>
  <si>
    <t>Acidentes, envenenamentos e violências</t>
  </si>
  <si>
    <t>Infecções por vírus humano de imunodeficiência</t>
  </si>
  <si>
    <t xml:space="preserve">Suícidios e lesões auto-infligidas </t>
  </si>
  <si>
    <t>Fonte: INE, I.P., Estatísticas da Saúde, Estimativas de População Residente.</t>
  </si>
  <si>
    <t>Nota: O índice de sobremortalidade masculina corresponde ao rácio entre a taxa de mortalidade masculina e a taxa de mortalidade feminina. Um valor maior que 1 corresponde a uma taxa de mortalidade masculina superior à feminina; igual a 1, a uma taxa de mortalidade masculina igual à feminina e, menor que 1, a uma taxa de mortalidade masculina inferior à feminina.</t>
  </si>
  <si>
    <t xml:space="preserve">Médicos inscritos na Ordem dos Médicos, por Sexo </t>
  </si>
  <si>
    <t>Evolução da participação feminina em lugares de decisão</t>
  </si>
  <si>
    <t>na Assembleia da República (%)</t>
  </si>
  <si>
    <t>na composição inicial dos Governos Constitucionais (1) (%)</t>
  </si>
  <si>
    <t>I / 1976</t>
  </si>
  <si>
    <t>II / 1978</t>
  </si>
  <si>
    <t>III / 1978</t>
  </si>
  <si>
    <t>IV / 1978</t>
  </si>
  <si>
    <t>V / 1979</t>
  </si>
  <si>
    <t>VI / 1980</t>
  </si>
  <si>
    <t>VII / 1981</t>
  </si>
  <si>
    <t>VIII / 1981</t>
  </si>
  <si>
    <t>IX / 1983</t>
  </si>
  <si>
    <t>X / 1985</t>
  </si>
  <si>
    <t>XI / 1987</t>
  </si>
  <si>
    <t>XII / 1991</t>
  </si>
  <si>
    <t>XIII / 1995</t>
  </si>
  <si>
    <t>XIV / 1999</t>
  </si>
  <si>
    <t>XV / 2002</t>
  </si>
  <si>
    <t>XVI/2004</t>
  </si>
  <si>
    <t>nas Presidências de Câmara Municipal (%)</t>
  </si>
  <si>
    <t>XVII/2005</t>
  </si>
  <si>
    <t>XVIII/2009</t>
  </si>
  <si>
    <t>XIX/2011</t>
  </si>
  <si>
    <t>Fonte: Comissão para a Cidadania e a Igualdade de Género.</t>
  </si>
  <si>
    <r>
      <rPr>
        <b/>
        <sz val="8"/>
        <rFont val="Arial"/>
        <family val="2"/>
      </rPr>
      <t xml:space="preserve">(1) </t>
    </r>
    <r>
      <rPr>
        <sz val="8"/>
        <rFont val="Arial"/>
        <family val="2"/>
      </rPr>
      <t>Foram considerados os cargos de Ministro/a e Secretário/a de Estado. Foram considerados todos os cargos desempenhados, mesmo quando em acumulação.</t>
    </r>
  </si>
  <si>
    <t>Patrões</t>
  </si>
  <si>
    <t>Trabalhadores por conta própria</t>
  </si>
  <si>
    <t>Trabalhadores por conta de outrem</t>
  </si>
  <si>
    <t>Trabalhadores familiares não remunerados</t>
  </si>
  <si>
    <t>Outros</t>
  </si>
  <si>
    <t xml:space="preserve">Fonte: INE, I.P., Recenseamentos da População, 1970, 2001 e 2011. </t>
  </si>
  <si>
    <r>
      <t xml:space="preserve">Remuneração média mensal de base </t>
    </r>
    <r>
      <rPr>
        <b/>
        <vertAlign val="superscript"/>
        <sz val="10"/>
        <rFont val="Arial"/>
        <family val="2"/>
      </rPr>
      <t>(1)</t>
    </r>
    <r>
      <rPr>
        <b/>
        <sz val="10"/>
        <rFont val="Arial"/>
        <family val="2"/>
      </rPr>
      <t>, no Continente, por sexo</t>
    </r>
  </si>
  <si>
    <t>em termos nominais</t>
  </si>
  <si>
    <t>em termos reais</t>
  </si>
  <si>
    <t>Euros</t>
  </si>
  <si>
    <t>(a)</t>
  </si>
  <si>
    <t>Fonte: GEP/MSESS, quadros de pessoal. INE, Indice de preços no consumidor.</t>
  </si>
  <si>
    <r>
      <t>(1)</t>
    </r>
    <r>
      <rPr>
        <sz val="8"/>
        <rFont val="Arial"/>
        <family val="2"/>
      </rPr>
      <t xml:space="preserve"> dos trabalhadores por conta de outrem a tempo completo, que auferiram remuneração completa no período de referência.</t>
    </r>
  </si>
  <si>
    <t>(a) Em 2001, apenas foi apurada informação sobre estrutura empresarial; Total (H) e Total (M), 2010 e 2011, corrigidos em 31 de outubro de 2013.</t>
  </si>
  <si>
    <t>Nota: As remunerações em termos reais resultam da correção pelo crescimento dos preços no consumidor observado entre 1985 e 2000.</t>
  </si>
  <si>
    <t>Taxas de atividade e de desemprego (em sentido lato), por sexo</t>
  </si>
  <si>
    <t>Taxa de atividade</t>
  </si>
  <si>
    <t>Taxa de desemprego</t>
  </si>
  <si>
    <t>Obs:</t>
  </si>
  <si>
    <t>Com 10 e mais anos</t>
  </si>
  <si>
    <t>Com 12 e mais anos</t>
  </si>
  <si>
    <t>Com 15 e mais anos</t>
  </si>
  <si>
    <t>Nota: Em 1970, a população de referência era constituída pelos indivíduos com 10 ou mais anos de idade; em 1981 e 1991, pelos indivíduos com 12 ou mais anos de idade e, em 2001, pelos indivíduos com 15 ou mais anos de idade.</t>
  </si>
  <si>
    <t>Famílias, alojamentos familiares, edifícios, alojamentos por família e edifício</t>
  </si>
  <si>
    <t>Famílias</t>
  </si>
  <si>
    <t>Alojamentos familiares</t>
  </si>
  <si>
    <t>Edifícios</t>
  </si>
  <si>
    <t>Alojamentos por família</t>
  </si>
  <si>
    <t>Alojamentos por edifício</t>
  </si>
  <si>
    <t>Fonte: INE, I.P., Recenseamentos da População e da Habitação, 1970, 1981, 1991, 2001 e 2011.</t>
  </si>
  <si>
    <t xml:space="preserve">Carências qualitativas dos alojamentos familiares ocupados </t>
  </si>
  <si>
    <t>Alojamentos (residência habitual)</t>
  </si>
  <si>
    <t xml:space="preserve">Sem electricidade </t>
  </si>
  <si>
    <t>Sem água canalizada</t>
  </si>
  <si>
    <t>Sem esgotos</t>
  </si>
  <si>
    <t>Regime de propriedade dos alojamentos clássicos</t>
  </si>
  <si>
    <t>Clássicos (residência habitual)</t>
  </si>
  <si>
    <t>Ocupados pelo proprietário</t>
  </si>
  <si>
    <t>Arrendados/      subarrendados</t>
  </si>
  <si>
    <t>Fonte: INE, I.P., Recenseamentos da Habitação, 1970, 1981, 1991, 2001 e 2011.</t>
  </si>
  <si>
    <t>Tipos de alojamento</t>
  </si>
  <si>
    <t xml:space="preserve">Alojamentos Ocupados </t>
  </si>
  <si>
    <r>
      <t xml:space="preserve">Alojamentos de um fogo </t>
    </r>
    <r>
      <rPr>
        <b/>
        <sz val="8"/>
        <rFont val="Arial"/>
        <family val="2"/>
      </rPr>
      <t xml:space="preserve">* </t>
    </r>
  </si>
  <si>
    <t xml:space="preserve">Barracas </t>
  </si>
  <si>
    <t xml:space="preserve"> x</t>
  </si>
  <si>
    <t xml:space="preserve">Outro tipo de Alojamento </t>
  </si>
  <si>
    <t>Fonte: INE, I.P., Recenseamentos da Habitação, 1971, 1981, 1991, 2001 e 2011.</t>
  </si>
  <si>
    <t xml:space="preserve">Os critérios de definição das categorias estatísticas relativos à habitação sofreram importantes alterações no decurso das últimas décadas. </t>
  </si>
  <si>
    <t>Os dados publicados neste quadro não são rigorosamente comparáveis e não é possível obter séries homogéneas, dado que nos censos foram utilizados conceitos diversos.</t>
  </si>
  <si>
    <t>Em cada coluna, os valores indicados apenas permitem ter uma perceção de ordens de grandeza.</t>
  </si>
  <si>
    <r>
      <rPr>
        <b/>
        <sz val="8"/>
        <rFont val="Arial"/>
        <family val="2"/>
      </rPr>
      <t>*</t>
    </r>
    <r>
      <rPr>
        <sz val="8"/>
        <rFont val="Arial"/>
        <family val="2"/>
      </rPr>
      <t xml:space="preserve"> Em 2011: Edifícios com um alojamento.</t>
    </r>
  </si>
  <si>
    <t>Edifícios segundo a idade de construção</t>
  </si>
  <si>
    <t>até 5 anos</t>
  </si>
  <si>
    <t>entre 6 e 10 anos</t>
  </si>
  <si>
    <t>entre 11 e 20 anos</t>
  </si>
  <si>
    <t>mais de 20 anos</t>
  </si>
  <si>
    <t>Fonte: INE, I..P., Recenseamentos da Habitação, 1981, 1991, 2001 e 2011.</t>
  </si>
  <si>
    <t>Taxa de analfabetismo, segundo o sexo</t>
  </si>
  <si>
    <t>Alunos matriculados, segundo o grau de ensino</t>
  </si>
  <si>
    <t>Ensino Básico - 1º e 2º ciclos</t>
  </si>
  <si>
    <t>Ensino Básico - 3º ciclo e Ensino Secundário</t>
  </si>
  <si>
    <t>Ensino Superior</t>
  </si>
  <si>
    <t>Qualificação académica da população residente, segundo o sexo</t>
  </si>
  <si>
    <t>Sem nível de ensino</t>
  </si>
  <si>
    <t>1º ciclo do ensino básico</t>
  </si>
  <si>
    <t>2º ciclo do ensino básico</t>
  </si>
  <si>
    <t>3º ciclo do ensino básico</t>
  </si>
  <si>
    <t>Ensino secundário</t>
  </si>
  <si>
    <t>Ensino médio</t>
  </si>
  <si>
    <t>Ensino superior</t>
  </si>
  <si>
    <t>Fonte: INE, I.P., Recenseamentos da População, 1970, 2001 e 2011.</t>
  </si>
  <si>
    <t>Nota: A informação disponibilizada pelo recenseamento de 1970 não permite quantificar o número de indivíduos que completaram o equivalente ao 3º ciclo do ensino básico.</t>
  </si>
  <si>
    <t>Evolução da População Ativa, Empregada e Desempregada</t>
  </si>
  <si>
    <t>População Total</t>
  </si>
  <si>
    <t>População Ativa</t>
  </si>
  <si>
    <t>População Empregada</t>
  </si>
  <si>
    <t>População Desempregada</t>
  </si>
  <si>
    <t>Taxa de Atividade</t>
  </si>
  <si>
    <t>Taxa de Desemprego</t>
  </si>
  <si>
    <t>Fonte: INE, I.P., Recenseamentos da População, 1970 a 2011.</t>
  </si>
  <si>
    <t xml:space="preserve">Idades mínimas para pertencer à população ativa: </t>
  </si>
  <si>
    <t>1970: 10 ou mais anos.</t>
  </si>
  <si>
    <t>1981 e 1991: 12 ou mais anos.</t>
  </si>
  <si>
    <t>2001: 14 ou mais anos.</t>
  </si>
  <si>
    <t>2011: 15 ou mais anos.</t>
  </si>
  <si>
    <t>População Ativa por Nível de Qualificação Académica por sexo</t>
  </si>
  <si>
    <t>1º Ciclo do Ensino Básico</t>
  </si>
  <si>
    <t>2º Ciclo do Ensino Básico</t>
  </si>
  <si>
    <t>3º Ciclo do Ensino Básico</t>
  </si>
  <si>
    <t>Ensino Secundário</t>
  </si>
  <si>
    <t>Ensino Médio</t>
  </si>
  <si>
    <t>Superior</t>
  </si>
  <si>
    <t>Fonte: INE, I.P., Recenseamentos da População, 1981, 2001 e 2011.</t>
  </si>
  <si>
    <t>1981: 12 ou mais anos.</t>
  </si>
  <si>
    <t>População Empregada segundo o Setor de Atividade Económica</t>
  </si>
  <si>
    <t>Setor de atividade económica</t>
  </si>
  <si>
    <t>Primário</t>
  </si>
  <si>
    <t>Secundário</t>
  </si>
  <si>
    <t>Terciário</t>
  </si>
  <si>
    <t>Atividade mal definida</t>
  </si>
  <si>
    <t>Taxas de Atividade, por sexo</t>
  </si>
  <si>
    <t>Taxas de Desemprego, por sexo</t>
  </si>
  <si>
    <t>População Empregada segundo a Situação na Profissão</t>
  </si>
  <si>
    <t>Patrão / Empregador</t>
  </si>
  <si>
    <t>Isolados / Trabalhador por conta própria</t>
  </si>
  <si>
    <t>Trabalhador por contra de outrem</t>
  </si>
  <si>
    <t>Familiar não Remunerado</t>
  </si>
  <si>
    <t>Membro Ativo de Cooperativa</t>
  </si>
  <si>
    <t>Outra situação</t>
  </si>
  <si>
    <r>
      <t>Remuneração média mensal de base</t>
    </r>
    <r>
      <rPr>
        <b/>
        <vertAlign val="superscript"/>
        <sz val="10"/>
        <rFont val="Arial"/>
        <family val="2"/>
      </rPr>
      <t>(1)</t>
    </r>
    <r>
      <rPr>
        <b/>
        <sz val="10"/>
        <rFont val="Arial"/>
        <family val="2"/>
      </rPr>
      <t>, no Continente, por sexo</t>
    </r>
  </si>
  <si>
    <t xml:space="preserve">Fonte: GEP/MSESS, quadros de pessoal. </t>
  </si>
  <si>
    <r>
      <rPr>
        <b/>
        <sz val="8"/>
        <rFont val="Arial"/>
        <family val="2"/>
      </rPr>
      <t>(1)</t>
    </r>
    <r>
      <rPr>
        <sz val="8"/>
        <rFont val="Arial"/>
        <family val="2"/>
      </rPr>
      <t xml:space="preserve"> dos trabalhadores por conta de outrem a tempo completo, que auferiram remuneração completa no período de referência.</t>
    </r>
  </si>
  <si>
    <t>(a) Em 2001, apenas foi apurada informação sobre estrutura empresarial.</t>
  </si>
  <si>
    <t>Remunerações do Trabalho, Rendimento Disponível e Poupança Bruta das Famílias</t>
  </si>
  <si>
    <t>Remunerações do Trabalho - preços correntes</t>
  </si>
  <si>
    <t>Ordenados e Salários  - preços correntes</t>
  </si>
  <si>
    <t>População Empregada por Conta de Outrem</t>
  </si>
  <si>
    <t>Rendimento Disponível - preços correntes</t>
  </si>
  <si>
    <t>Poupança Bruta - preços correntes</t>
  </si>
  <si>
    <t>Taxa de Poupança Famílias (em % do Rendimento Disponível)</t>
  </si>
  <si>
    <t>Ordenados e Salários Famílias (em % Rendimento Disponível)</t>
  </si>
  <si>
    <t>Milhares de Euros</t>
  </si>
  <si>
    <t>Milhares de indivíduos</t>
  </si>
  <si>
    <t>Fonte: Banco de Portugal, Séries Longas; INE, I.P., Contas Nacionais.</t>
  </si>
  <si>
    <t>Os dados das Contas Nacionais de 2011 são provisórios. Os dados de 2012 e 2013 são preliminares.</t>
  </si>
  <si>
    <t>Evolução do Salário Mínimo Nacional (taxas de variação)</t>
  </si>
  <si>
    <t>Produção de Efeitos a partir de</t>
  </si>
  <si>
    <t>Serviço Doméstico</t>
  </si>
  <si>
    <t>Agricultura</t>
  </si>
  <si>
    <t>Indústria e Serviços</t>
  </si>
  <si>
    <t>16.06.1975</t>
  </si>
  <si>
    <t>01.01.1977</t>
  </si>
  <si>
    <t>01.04.1978</t>
  </si>
  <si>
    <t>10.10.1979</t>
  </si>
  <si>
    <t>01.10.1980</t>
  </si>
  <si>
    <t>01.10.1981</t>
  </si>
  <si>
    <t>01.01.1983</t>
  </si>
  <si>
    <t>01.01.1984</t>
  </si>
  <si>
    <t>01.01.1985</t>
  </si>
  <si>
    <t>01.01.1986</t>
  </si>
  <si>
    <t>01.01.1987</t>
  </si>
  <si>
    <t>01.01.1988</t>
  </si>
  <si>
    <t>01.01.1989</t>
  </si>
  <si>
    <t>01.07.1989</t>
  </si>
  <si>
    <t>01.01.1990</t>
  </si>
  <si>
    <t>01.01.1991</t>
  </si>
  <si>
    <t>01.01.1992</t>
  </si>
  <si>
    <t>01.01.1993</t>
  </si>
  <si>
    <t>01.01.1994</t>
  </si>
  <si>
    <t>01.01.1995</t>
  </si>
  <si>
    <t>01.01.1996</t>
  </si>
  <si>
    <t>01.01.1997</t>
  </si>
  <si>
    <t>01.01.1998</t>
  </si>
  <si>
    <t>01.01.1999</t>
  </si>
  <si>
    <t>01.01.2000</t>
  </si>
  <si>
    <t>01.01.2001</t>
  </si>
  <si>
    <t>01.01.2002</t>
  </si>
  <si>
    <t>01.01.2003</t>
  </si>
  <si>
    <t>01.01.2004</t>
  </si>
  <si>
    <t>01.01.2005</t>
  </si>
  <si>
    <t>01.01.2006</t>
  </si>
  <si>
    <t>01.01.2007</t>
  </si>
  <si>
    <t>01.01.2008</t>
  </si>
  <si>
    <t>01.01.2009</t>
  </si>
  <si>
    <t>01.01.2010</t>
  </si>
  <si>
    <t>01.01.2011</t>
  </si>
  <si>
    <t>01.01.2012</t>
  </si>
  <si>
    <t>Fonte: Diários da República, Direcção-Geral do Emprego e das Relações de Trabalho.</t>
  </si>
  <si>
    <r>
      <t xml:space="preserve">Disparidades regionais do Rendimento Primário Bruto das famílias, </t>
    </r>
    <r>
      <rPr>
        <b/>
        <i/>
        <sz val="10"/>
        <rFont val="Arial"/>
        <family val="2"/>
      </rPr>
      <t>per capita</t>
    </r>
  </si>
  <si>
    <t>Norte</t>
  </si>
  <si>
    <t>Centro</t>
  </si>
  <si>
    <t>Alentejo</t>
  </si>
  <si>
    <t>Algarve</t>
  </si>
  <si>
    <t>Região Autónoma dos Açores</t>
  </si>
  <si>
    <t>Região Autónoma da Madeira</t>
  </si>
  <si>
    <t>Fonte: INE, I.P., Contas Regionais e Estimativas de População Residente.</t>
  </si>
  <si>
    <t>Taxa de pobreza na União Europeia</t>
  </si>
  <si>
    <t>UE (28 países)</t>
  </si>
  <si>
    <t>UE (27 países)</t>
  </si>
  <si>
    <t>UE (25 países)</t>
  </si>
  <si>
    <t>UE (15 países)</t>
  </si>
  <si>
    <t>Bélgica</t>
  </si>
  <si>
    <t>Bulgária</t>
  </si>
  <si>
    <t>República Checa</t>
  </si>
  <si>
    <t>Dinamarca</t>
  </si>
  <si>
    <t>Estónia</t>
  </si>
  <si>
    <t>Irlanda</t>
  </si>
  <si>
    <t>Grécia</t>
  </si>
  <si>
    <t>Croácia</t>
  </si>
  <si>
    <t>Itália</t>
  </si>
  <si>
    <t>Chipre</t>
  </si>
  <si>
    <t>Letónia</t>
  </si>
  <si>
    <t>Lituânia</t>
  </si>
  <si>
    <t>Hungria</t>
  </si>
  <si>
    <t>Malta</t>
  </si>
  <si>
    <t xml:space="preserve">Países Baixos </t>
  </si>
  <si>
    <t>Áustria</t>
  </si>
  <si>
    <t>Polónia</t>
  </si>
  <si>
    <t>Roménia</t>
  </si>
  <si>
    <t>Eslovénia</t>
  </si>
  <si>
    <t xml:space="preserve">Eslováquia </t>
  </si>
  <si>
    <t xml:space="preserve">Finlândia </t>
  </si>
  <si>
    <t>Suécia</t>
  </si>
  <si>
    <t>Fonte: Eurostat, Indicadores Estruturais.</t>
  </si>
  <si>
    <t>Nota: A taxa de pobreza apresentada corresponde à proporção de indivíduos com rendimento disponível abaixo do limiar de pobreza que é definido nos 60% do rendimento disponível mediano nacional (após transferências sociais).</t>
  </si>
  <si>
    <r>
      <t xml:space="preserve">Rendimento disponível bruto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 PIBpm </t>
    </r>
    <r>
      <rPr>
        <b/>
        <i/>
        <sz val="10"/>
        <rFont val="Arial"/>
        <family val="2"/>
      </rPr>
      <t>per capita</t>
    </r>
  </si>
  <si>
    <r>
      <t xml:space="preserve">Rendimento Disponível Bruto </t>
    </r>
    <r>
      <rPr>
        <i/>
        <sz val="8"/>
        <rFont val="Arial"/>
        <family val="2"/>
      </rPr>
      <t>per capita</t>
    </r>
  </si>
  <si>
    <r>
      <t xml:space="preserve">PIBpm </t>
    </r>
    <r>
      <rPr>
        <i/>
        <sz val="8"/>
        <rFont val="Arial"/>
        <family val="2"/>
      </rPr>
      <t>per capita</t>
    </r>
  </si>
  <si>
    <t>A população subjacente aos cálculos é a da base 2006 das Contas Nacionais</t>
  </si>
  <si>
    <t>Consumo das famílias</t>
  </si>
  <si>
    <t>Consumo das famílias (em termos reais)</t>
  </si>
  <si>
    <t>Milhões de euros</t>
  </si>
  <si>
    <t>em % do PIB</t>
  </si>
  <si>
    <t>Nota: Os dados das Contas Nacionais de 2011 são provisórios. Os dados de 2012 e 2013 são preliminares.</t>
  </si>
  <si>
    <t>Taxa de poupança e de consumo das famílias</t>
  </si>
  <si>
    <t>Taxa de poupança das famílias</t>
  </si>
  <si>
    <t>Taxa de consumo das famílias</t>
  </si>
  <si>
    <t>em % do rendimento disponível bruto</t>
  </si>
  <si>
    <t>Despesas médias anuais dos agregados por classes</t>
  </si>
  <si>
    <t>1973/74</t>
  </si>
  <si>
    <t>1980/81</t>
  </si>
  <si>
    <t>2005/2006</t>
  </si>
  <si>
    <t>2010/2011</t>
  </si>
  <si>
    <t>TOTAL</t>
  </si>
  <si>
    <t>Produtos alimentares, bebidas e tabaco</t>
  </si>
  <si>
    <t>Transportes e Comunicações</t>
  </si>
  <si>
    <t>Habitação; despesas com água, eletricidade, gás e outros combustíveis</t>
  </si>
  <si>
    <t>Vestuário e calçado</t>
  </si>
  <si>
    <t>Móveis, artigos de decoração, equipamento doméstico e despesas correntes de manutenção da habitação</t>
  </si>
  <si>
    <t>Outros bens e serviços</t>
  </si>
  <si>
    <t>INE I.P., Inquérito aos Orçamentos Familiares (1989, 1995 e 2000).</t>
  </si>
  <si>
    <t>INE I.P., Inquérito às Receitas e Despesas das Famílias (1973/74 e 1980/81).</t>
  </si>
  <si>
    <t>INE I.P., IDEF - Inquérito às Despesas das Famílias, 2005/2006 e 2010/2011.</t>
  </si>
  <si>
    <t>Disponibilidade de equipamentos nos agregados familiares</t>
  </si>
  <si>
    <t>1989/90</t>
  </si>
  <si>
    <t>Antena parabólica</t>
  </si>
  <si>
    <t xml:space="preserve">  x</t>
  </si>
  <si>
    <t>Arca congeladora</t>
  </si>
  <si>
    <t>Automóvel</t>
  </si>
  <si>
    <t>Computador pessoal</t>
  </si>
  <si>
    <t>Fogão</t>
  </si>
  <si>
    <t>Frigorífico</t>
  </si>
  <si>
    <t>Leitor de CD</t>
  </si>
  <si>
    <t>Máquina de costura</t>
  </si>
  <si>
    <t>Máquina de lavar loiça</t>
  </si>
  <si>
    <t>Máquina de lavar roupa</t>
  </si>
  <si>
    <t>Micro-ondas</t>
  </si>
  <si>
    <t>Rádio</t>
  </si>
  <si>
    <t>Telefone</t>
  </si>
  <si>
    <t>Telemóvel</t>
  </si>
  <si>
    <t>Televisão</t>
  </si>
  <si>
    <t xml:space="preserve">     preto e branco</t>
  </si>
  <si>
    <t xml:space="preserve">     cores</t>
  </si>
  <si>
    <t>TV por cabo</t>
  </si>
  <si>
    <t>Videogravador</t>
  </si>
  <si>
    <t>Fonte:</t>
  </si>
  <si>
    <t>IDEF - Inquérito às Despesas das Famílias, 2005/2006 e 2010/2011.</t>
  </si>
  <si>
    <t>Situação Alimentar em Portugal</t>
  </si>
  <si>
    <t>Consumo calórico diário</t>
  </si>
  <si>
    <t>Contributo dos produtos:</t>
  </si>
  <si>
    <t>vegetais</t>
  </si>
  <si>
    <t>animais</t>
  </si>
  <si>
    <t>Kcal</t>
  </si>
  <si>
    <t>Fonte: INE, I.P., Balança Alimentar.</t>
  </si>
  <si>
    <t>Capitação anual de alguns produtos alimentares</t>
  </si>
  <si>
    <t>Produtos animais</t>
  </si>
  <si>
    <t>Produtos vegetais</t>
  </si>
  <si>
    <t>Vinho</t>
  </si>
  <si>
    <t>Leite</t>
  </si>
  <si>
    <t>Carnes</t>
  </si>
  <si>
    <t>Cereais e Arroz</t>
  </si>
  <si>
    <t>Produtos hortícolas e Batata</t>
  </si>
  <si>
    <t xml:space="preserve"> </t>
  </si>
  <si>
    <t>kg/habitante</t>
  </si>
  <si>
    <t>litros/habitante</t>
  </si>
  <si>
    <t>Evolução da esperança de vida à nascença</t>
  </si>
  <si>
    <r>
      <t xml:space="preserve">1980 - 1982 </t>
    </r>
    <r>
      <rPr>
        <sz val="8"/>
        <rFont val="Symbol"/>
        <family val="1"/>
        <charset val="2"/>
      </rPr>
      <t>^</t>
    </r>
  </si>
  <si>
    <t>1981 - 1983</t>
  </si>
  <si>
    <t>1982 - 1984</t>
  </si>
  <si>
    <t>1983 - 1985</t>
  </si>
  <si>
    <t>1984 - 1986</t>
  </si>
  <si>
    <t>1985 - 1987</t>
  </si>
  <si>
    <t>1986 - 1988</t>
  </si>
  <si>
    <t>1987 - 1989</t>
  </si>
  <si>
    <t>1988 - 1990</t>
  </si>
  <si>
    <t>1989 - 1991</t>
  </si>
  <si>
    <t>1990 - 1992</t>
  </si>
  <si>
    <t>1991 - 1993</t>
  </si>
  <si>
    <t>1992 - 1994</t>
  </si>
  <si>
    <t>1993 - 1995</t>
  </si>
  <si>
    <t>1994 - 1996</t>
  </si>
  <si>
    <t>1995 - 1997</t>
  </si>
  <si>
    <t>1996 - 1998</t>
  </si>
  <si>
    <t>1997 - 1999</t>
  </si>
  <si>
    <t>1998 - 2000</t>
  </si>
  <si>
    <t>1999 - 2001</t>
  </si>
  <si>
    <t>2000 - 2002</t>
  </si>
  <si>
    <t>2001 - 2003</t>
  </si>
  <si>
    <t>2002 - 2004</t>
  </si>
  <si>
    <t>2003 - 2005</t>
  </si>
  <si>
    <t>2004 - 2006</t>
  </si>
  <si>
    <t>2005 - 2007</t>
  </si>
  <si>
    <t>2006 - 2008</t>
  </si>
  <si>
    <t>2007 - 2009</t>
  </si>
  <si>
    <t>2008 - 2010</t>
  </si>
  <si>
    <t>2009 - 2011</t>
  </si>
  <si>
    <t>2010 - 2012</t>
  </si>
  <si>
    <t>Fonte: INE, I.P., Estimativas da População Residente, Tábuas Completas de Mortalidade.</t>
  </si>
  <si>
    <t>Estabelecimentos de saúde</t>
  </si>
  <si>
    <t xml:space="preserve">Número de Hospitais </t>
  </si>
  <si>
    <t>Camas de hospitais</t>
  </si>
  <si>
    <t>Centros de Saúde</t>
  </si>
  <si>
    <t xml:space="preserve">Extensões de Centros de Saúde </t>
  </si>
  <si>
    <t xml:space="preserve">Camas de Centros de Saúde </t>
  </si>
  <si>
    <t xml:space="preserve">Profissionais de saúde </t>
  </si>
  <si>
    <t>Médicos</t>
  </si>
  <si>
    <t>Farmacêuticos*</t>
  </si>
  <si>
    <t>Pessoal de saúde dentária**</t>
  </si>
  <si>
    <t>Enfermeiros***</t>
  </si>
  <si>
    <t>por 100 mil habitantes</t>
  </si>
  <si>
    <t>**** 324</t>
  </si>
  <si>
    <t>**** 437</t>
  </si>
  <si>
    <t>**** 563</t>
  </si>
  <si>
    <t xml:space="preserve">Nota: Pessoal inscrito na Ordem dos Médicos, Ordem dos Farmacêuticos, Ordem dos Enfermeiros, associações e sindicatos respetivos. </t>
  </si>
  <si>
    <t>* Este total de farmacêuticos não contempla os farmacêuticos que, embora inscritos na Ordem dos Farmacêuticos, não indicaram a área e o local de atividade.</t>
  </si>
  <si>
    <t>** Até 1984 o pessoal de saúde dentária contempla apenas odontologistas e estomatologistas. A partir  de 1985 incluíram-se neste rubrica os médicos dentistas.</t>
  </si>
  <si>
    <t>*** Até 1998, inclusive, o número de enfermeiros refere-se aos que prestam serviço nos hospitais e ou centros de saúde. A partir de 1999, inclusive, apresentam-se os dados provenientes da Ordem dos Enfermeiros, entretanto criada.</t>
  </si>
  <si>
    <t>**** Inclui somente estomatologistas.</t>
  </si>
  <si>
    <t>Partos, por local</t>
  </si>
  <si>
    <t>em estabelecimentos de saúde com internamento</t>
  </si>
  <si>
    <t xml:space="preserve">num domicílio   </t>
  </si>
  <si>
    <t xml:space="preserve">Nº </t>
  </si>
  <si>
    <t>Óbitos com menos de 1 ano, nascimentos, fetos-mortos e Taxa de mortalidade infantil</t>
  </si>
  <si>
    <t>Nascimentos</t>
  </si>
  <si>
    <t>Taxa de Mortalidade Infantil</t>
  </si>
  <si>
    <t>Fetos-mortos - Total</t>
  </si>
  <si>
    <t>Fonte: INE, I.P., Estatísticas da Saúde e Estatísticas Demográficas.</t>
  </si>
  <si>
    <t xml:space="preserve">Óbitos, segundo as principais causas de morte </t>
  </si>
  <si>
    <t>CID-9 (lista básica)</t>
  </si>
  <si>
    <t>Total de causas 
(01-46, 57, E47-E56)</t>
  </si>
  <si>
    <t>Doenças do aparelho circulatório 
(25-30)</t>
  </si>
  <si>
    <t>Tumores malignos 
(08-14)</t>
  </si>
  <si>
    <t>Diabetes mellitus 
(181)</t>
  </si>
  <si>
    <t>Doenças do aparelho respiratório 
(31-32)</t>
  </si>
  <si>
    <t>Doenças do aparelho digestivo 
(33-34)</t>
  </si>
  <si>
    <t>Acidentes, envenenam. e violências 
(E47-E56)</t>
  </si>
  <si>
    <t>Infeções por vírus humano de imunodeficiência 
(57)</t>
  </si>
  <si>
    <t xml:space="preserve">Casos de Sida por sexo e data de diagnóstico </t>
  </si>
  <si>
    <t xml:space="preserve">H   </t>
  </si>
  <si>
    <t xml:space="preserve">M   </t>
  </si>
  <si>
    <t>Casos por milhão de habitantes</t>
  </si>
  <si>
    <t>Fonte: INE, I.P., Estatísticas da Saúde; Instituto Nacional de Saúde Dr. Ricardo Jorge.</t>
  </si>
  <si>
    <t>Despesas das administrações públicas, por função</t>
  </si>
  <si>
    <t>milhões de euros</t>
  </si>
  <si>
    <t>01</t>
  </si>
  <si>
    <t>Serviços gerais da administração pública</t>
  </si>
  <si>
    <t>02</t>
  </si>
  <si>
    <t>Defesa</t>
  </si>
  <si>
    <t>03</t>
  </si>
  <si>
    <t>Segurança e ordem pública</t>
  </si>
  <si>
    <t>04</t>
  </si>
  <si>
    <t>Assuntos económicos</t>
  </si>
  <si>
    <t>05</t>
  </si>
  <si>
    <t>Proteção do ambiente</t>
  </si>
  <si>
    <t>06</t>
  </si>
  <si>
    <t>Habitação e equipamentos coletivos</t>
  </si>
  <si>
    <t>07</t>
  </si>
  <si>
    <t>Saúde</t>
  </si>
  <si>
    <t>08</t>
  </si>
  <si>
    <t>Desporto, recreação, cultura e religião</t>
  </si>
  <si>
    <t>09</t>
  </si>
  <si>
    <t>Educação</t>
  </si>
  <si>
    <t>10</t>
  </si>
  <si>
    <t>Proteção social</t>
  </si>
  <si>
    <t>Fonte: INE, I.P., Contas Nacionais.</t>
  </si>
  <si>
    <t>Indicadores de Proteção Social</t>
  </si>
  <si>
    <t>Unidade</t>
  </si>
  <si>
    <t>Valor</t>
  </si>
  <si>
    <t>Receitas</t>
  </si>
  <si>
    <t>Despesas</t>
  </si>
  <si>
    <t>Despesas (em % PIBpm)</t>
  </si>
  <si>
    <r>
      <t>Despesas (</t>
    </r>
    <r>
      <rPr>
        <i/>
        <sz val="8"/>
        <rFont val="Arial"/>
        <family val="2"/>
      </rPr>
      <t>per capita</t>
    </r>
    <r>
      <rPr>
        <sz val="8"/>
        <rFont val="Arial"/>
        <family val="2"/>
      </rPr>
      <t>)</t>
    </r>
  </si>
  <si>
    <t xml:space="preserve">   Prestações sociais (% Despesas)</t>
  </si>
  <si>
    <t xml:space="preserve">      por grupos de funções (% Prestações)</t>
  </si>
  <si>
    <t xml:space="preserve">         Saúde (Invalidez e Doença)</t>
  </si>
  <si>
    <t xml:space="preserve">         Velhice e Sobrevivência</t>
  </si>
  <si>
    <t xml:space="preserve">         Família</t>
  </si>
  <si>
    <t xml:space="preserve">         Desemprego</t>
  </si>
  <si>
    <t xml:space="preserve">         Habitação</t>
  </si>
  <si>
    <t xml:space="preserve">         Exclusão social</t>
  </si>
  <si>
    <t>Despesa dos regimes de Segurança Social 
(em % das Despesas de Proteção Social)</t>
  </si>
  <si>
    <t>Fonte: INE, I.P., Inquérito à Proteção Social; Contas Nacionais (SEC 95); Estimativas da população residente, em 31.12.</t>
  </si>
  <si>
    <t xml:space="preserve">Despesas (em % PIBpm) para os anos 1990 a 1994 PIB Base 2000. </t>
  </si>
  <si>
    <t>Despesas (em % PIBpm) a partir de 1995 inclusive PIB Base 2006</t>
  </si>
  <si>
    <t>Estrutura dos diferentes regimes de proteção social, cobertura de cada risco</t>
  </si>
  <si>
    <t>Funções</t>
  </si>
  <si>
    <t>Segurança Social</t>
  </si>
  <si>
    <t>CGA</t>
  </si>
  <si>
    <t>Saúde (Invalidez e Doença)</t>
  </si>
  <si>
    <t>Velhice e Sobrevivência</t>
  </si>
  <si>
    <t>Família</t>
  </si>
  <si>
    <t>Desemprego</t>
  </si>
  <si>
    <t>Habitação</t>
  </si>
  <si>
    <t>Exclusão social</t>
  </si>
  <si>
    <t>Fonte: INE, I.P., Inquérito à Proteção Social.</t>
  </si>
  <si>
    <t>Beneficiários ativos e Pensionistas (Segurança Social e Caixa Geral de Aposentações)</t>
  </si>
  <si>
    <t>Beneficiários ativos (Segurança Social)</t>
  </si>
  <si>
    <t>Pensionistas (Segurança Social)</t>
  </si>
  <si>
    <t>Beneficiários ativos (CGA)</t>
  </si>
  <si>
    <t>Pensionistas (CGA)</t>
  </si>
  <si>
    <t>Fonte: Ministério da Solidariedade e da Segurança Social - Instituto de Informática, I.P., Caixa Geral de Aposentações</t>
  </si>
  <si>
    <t>Nota: O nº de pensionistas refere-se aos pensionistas existentes em 31 de Dezembro.</t>
  </si>
  <si>
    <t>Prestações da Segurança Social a preços constantes de 1970 (1977, 1981, 1991 e 2001)</t>
  </si>
  <si>
    <t xml:space="preserve">2001 </t>
  </si>
  <si>
    <t>milhares de euros</t>
  </si>
  <si>
    <t>Familiares</t>
  </si>
  <si>
    <t xml:space="preserve">Doença e Maternidade </t>
  </si>
  <si>
    <t>Desemprego e apoio ao Emprego</t>
  </si>
  <si>
    <t>Invalidez</t>
  </si>
  <si>
    <t>Velhice</t>
  </si>
  <si>
    <t>Sobrevivência</t>
  </si>
  <si>
    <t xml:space="preserve">Subsídio por morte </t>
  </si>
  <si>
    <t>Fonte: Instituto de Gestão Financeira da Segurança Social, Conta da Segurança Social.</t>
  </si>
  <si>
    <t>Prestações da Segurança Social a preços constantes de 1970 (Prestações de Velhice)</t>
  </si>
  <si>
    <t>Prestações de Velhice</t>
  </si>
  <si>
    <t>Outras prestações</t>
  </si>
  <si>
    <t>Índice de envelhecimento</t>
  </si>
  <si>
    <t>Fonte: IGFSS, Conta da Segurança Social; INE, I.P., Estimativas da População Residente.</t>
  </si>
  <si>
    <t>Nota: Outras prestações: incluem prestações familiares, por doença e maternidade, por desemprego e apoio ao emprego, invalidez, sobrevivência e subsídio por morte.</t>
  </si>
  <si>
    <t>Prestações da Segurança Social a preços constantes de 1970 (1974-2001)</t>
  </si>
  <si>
    <t>Desemprego e Apoio ao Emprego</t>
  </si>
  <si>
    <t>Subsidio de Renda</t>
  </si>
  <si>
    <t>Rendimento Mínimo Garantido</t>
  </si>
  <si>
    <t>Acão Social</t>
  </si>
  <si>
    <t>Prestações da Segurança Social a preços correntes (1991 - 2011)</t>
  </si>
  <si>
    <t>Rendimento Mínimo Garantido/Rendimento Social de Inserção</t>
  </si>
  <si>
    <t>Ação Social</t>
  </si>
  <si>
    <t>Pensionistas da Segurança Social segundo o tipo de pensão, em 31 de Dezembro</t>
  </si>
  <si>
    <t xml:space="preserve">Sobrevivência </t>
  </si>
  <si>
    <t xml:space="preserve">Invalidez </t>
  </si>
  <si>
    <t>Fonte: Ministério da Solidariedade e da Segurança Social - Instituto de Informática, I.P..</t>
  </si>
  <si>
    <t>Segurança Social: Beneficiários dos subsídios de desemprego, doença e maternidade</t>
  </si>
  <si>
    <t>Beneficários do subsídio de:</t>
  </si>
  <si>
    <t>desemprego</t>
  </si>
  <si>
    <t xml:space="preserve">doença </t>
  </si>
  <si>
    <t xml:space="preserve">maternidade </t>
  </si>
  <si>
    <t>licença parental da mãe</t>
  </si>
  <si>
    <t>O subsídio de desemprego inclui o subsídio social de desemprego e os beneficiários dizem respeito a Dezembro de cada ano.</t>
  </si>
  <si>
    <t>Em Maio de 2009, pelo Decreto-Lei nº 91/2009 de 09/04/2009, entrou em vigor o novo subsídio parental que inclui o subsídio parental inicial da mãe e o subsídio social parental inicial da mãe.</t>
  </si>
  <si>
    <t xml:space="preserve">ADSE: Beneficiários em 31 de Dezembro </t>
  </si>
  <si>
    <t>Beneficiários</t>
  </si>
  <si>
    <t>Fonte: ADSE.</t>
  </si>
  <si>
    <t xml:space="preserve">Número e Visitantes de Museus </t>
  </si>
  <si>
    <t>Museus</t>
  </si>
  <si>
    <t>Visitantes de museus 
(milhares)</t>
  </si>
  <si>
    <t>Museus por 100 000 habitantes</t>
  </si>
  <si>
    <t>Visitantes por 1 000 habitantes</t>
  </si>
  <si>
    <t>4 616</t>
  </si>
  <si>
    <t>Fonte: INE,I.P., Estatísticas da cultura - séries históricas, Museus (N.º); Anual, Visitantes de museus (N.º); Anual.</t>
  </si>
  <si>
    <t>Publicações periódicas, jornais, revistas, edições e tiragem</t>
  </si>
  <si>
    <t>Publicações periódicas</t>
  </si>
  <si>
    <t>Jornais</t>
  </si>
  <si>
    <t>Revistas</t>
  </si>
  <si>
    <t>Edições de publicações periódicas</t>
  </si>
  <si>
    <t>Tiragem total de publicações periódicas</t>
  </si>
  <si>
    <t>Exemplares vendidos de publicações periódicas</t>
  </si>
  <si>
    <t>708 599 583┴</t>
  </si>
  <si>
    <t>Fonte: INE, I.P., Estatísticas da Cultura.</t>
  </si>
  <si>
    <t>Sessões e Espectadores de Espetáculos ao Vivo</t>
  </si>
  <si>
    <t>Sessões de espetáculos ao vivo</t>
  </si>
  <si>
    <t>Espetadores de espetáculos ao vivo (milhares)</t>
  </si>
  <si>
    <t>Espetadores de espetáculos ao vivo por sessão</t>
  </si>
  <si>
    <t>Fonte: INE, I.P., Estatísticas da cultura - séries históricas, Sessões de espectáculos ao vivo (N.º); Espetadores de espectáculos ao vivo (N.º); Anual.</t>
  </si>
  <si>
    <t>Sessões e Espectadores de Cinema</t>
  </si>
  <si>
    <t>Sessões</t>
  </si>
  <si>
    <t>Espectadores (milhares)</t>
  </si>
  <si>
    <t>Espectadores por sessão</t>
  </si>
  <si>
    <t>Fonte: INE, I.P., Estatísticas da cultura - séries históricas, Sessões de cinema (N.º); Anual, Espectadores de cinema (N.º); Anual.</t>
  </si>
  <si>
    <t>Sessões e Espectadores de Teatro</t>
  </si>
  <si>
    <t>Espetadores (milhares)</t>
  </si>
  <si>
    <t>Espetadores por sessão</t>
  </si>
  <si>
    <t>Fonte:  INE, I.P., Estatísticas da cultura - séries históricas, Sessões de teatro (N.º); Anual, Espectadores de teatro (N.º); Anual.</t>
  </si>
  <si>
    <t>Receitas de Atividades Culturais</t>
  </si>
  <si>
    <t xml:space="preserve">Cinema </t>
  </si>
  <si>
    <t xml:space="preserve">Teatro </t>
  </si>
  <si>
    <t xml:space="preserve">Ópera </t>
  </si>
  <si>
    <t xml:space="preserve">Concertos de música </t>
  </si>
  <si>
    <t xml:space="preserve">Concertos de dança </t>
  </si>
  <si>
    <t xml:space="preserve">Espetáculos ao vivo </t>
  </si>
  <si>
    <t>Milhares de euros</t>
  </si>
  <si>
    <t>Fonte: INE, I.P., Estatísticas da cultura - séries históricas, Receitas de cinema (€); Anual, Receitas de teatro (€); Anual, Receitas de concertos de música (€); Anual, Receitas de dança (€); Anual, Receitas de espetáculos ao vivo (€); Anual.</t>
  </si>
  <si>
    <t>Densidade Telefónica: acessos telefónicos principais e serviço móvel terrestre</t>
  </si>
  <si>
    <t xml:space="preserve">Acessos telefónicos principais </t>
  </si>
  <si>
    <t>Assinantes serviço móvel</t>
  </si>
  <si>
    <t>Taxa de penetração de mercado - 
Serviço fixo</t>
  </si>
  <si>
    <t>Taxa de penetração de mercado - 
Serviço móvel</t>
  </si>
  <si>
    <t>a)</t>
  </si>
  <si>
    <t>b)</t>
  </si>
  <si>
    <t>INE, I.P., Inquérito às Telecomunicações, Acessos telefónicos (N.º) por Localização geográfica e Tipo de acesso telefónico; Anual; Assinantes do serviço móvel terrestre (N.º); Anual; Acessos telefónicos por 100 habitantes (N.º)  por Localização geográfica; Anual.</t>
  </si>
  <si>
    <t>a) A partir de 2010 inclusive - Estações móveis (N.º); Anual - INE; I.P., Inquérito às Telecomunicações</t>
  </si>
  <si>
    <t>b) Taxa de penetração de mercado - Serviço móvel (a partir de 2010 inclusive) = Estações móveis por 100 habitantes</t>
  </si>
  <si>
    <t>Taxa de penetração de mercado - Serviço fixo = Acessos telefónicos principais por 100 habitantes.</t>
  </si>
  <si>
    <t>Taxa de penetração de mercado - Serviço móvel = Assinantes do serviço móvel por 100 habitantes.</t>
  </si>
  <si>
    <t>Extensão da Rede Nacional de Estradas no Continente</t>
  </si>
  <si>
    <t>Estradas</t>
  </si>
  <si>
    <t>Autoestradas</t>
  </si>
  <si>
    <t>Proporção de autoestradas no total de estradas</t>
  </si>
  <si>
    <t>Km</t>
  </si>
  <si>
    <t>INE, I.P., Extensão da rede nacional rodoviária (km) por Localização geográfica (Distrito) e Tipo de rede rodoviária; Anual, Extensão da rede nacional de autoestradas (km) por Localização geográfica (Continente) e Tipo de rede rodoviária; Anual; IMT - Instituto da Mobilidade e dos Transportes, I.P.</t>
  </si>
  <si>
    <t>a) Até 2002 inclusive - Inclui Rede nacional e Estradas a municipalizar. A partir de 2003 refere-se somente à rede nacional.</t>
  </si>
  <si>
    <t>Até 2010 a informação teve como fonte as Estradas de Portugal, S. A.</t>
  </si>
  <si>
    <t>Em 2012 foi efetuada uma revisão da metodologia de classificação e contabilização da rede, em harmonia com o PRN.</t>
  </si>
  <si>
    <t>Estradas constantes do Plano Rodoviário Nacional 2000 (D.L. nº 222/98, de 17 de Julho), considerando as alterações previstas na lei 98/99 de 26 de Julho e pelo Decreto-Lei n.º 182/2003 de 16 de Agosto. Estão incluídas as Autoestradas, dividindo-se tanto pela rede fundamental, como pela rede complementar (vias com duas faixas).</t>
  </si>
  <si>
    <t>Estão incluídas as Autoestradas, dividindo-se tanto pela rede fundamental, como pela rede complementar (vias com duas faixas).</t>
  </si>
  <si>
    <t>Indicadores de sinistralidade rodoviária no Continente</t>
  </si>
  <si>
    <t>Acidentes de viação com vítimas</t>
  </si>
  <si>
    <t>Índice de Gravidade dos Acidentes</t>
  </si>
  <si>
    <t>INE, I.P., Acidentes de viação com vítimas (N.º) por Localização geográfica (NUTS - 2002) e Tipo de acidente; Anual; Autoridade Nacional de Segurança Rodoviária (ANSR).</t>
  </si>
  <si>
    <t>A partir de 2010 a informação sobre vítimas (mortos) é contabilizada até 30 dias após a data do acidente de viação</t>
  </si>
  <si>
    <t>Indicador de Gravidade dos Acidentes = (Mortos em acidentes de viação/Acidentes de viação com vítimas)x100.</t>
  </si>
  <si>
    <t xml:space="preserve">O número de acidentes de viação com vítimas verificou uma quebra de série em 1987. </t>
  </si>
  <si>
    <t>Transporte Ferroviário e Rodoviário em Portugal</t>
  </si>
  <si>
    <t>Transporte pesado de mercadorias</t>
  </si>
  <si>
    <t>Transporte pesado de passageiros</t>
  </si>
  <si>
    <t>Ferroviário</t>
  </si>
  <si>
    <t>Rodoviário</t>
  </si>
  <si>
    <t>Milhões de toneladas-quilómetro</t>
  </si>
  <si>
    <t>Milhões de passageiros-quilómetro</t>
  </si>
  <si>
    <t>//</t>
  </si>
  <si>
    <t>1 001┴</t>
  </si>
  <si>
    <t>1)</t>
  </si>
  <si>
    <t>2)</t>
  </si>
  <si>
    <t>3)</t>
  </si>
  <si>
    <t>4)</t>
  </si>
  <si>
    <t>INE, I.P., Inquérito ao tráfego por caminho de ferro, Tonelada-quilómetro de transporte de mercadorias (tkm) das empresas exploradoras de sistema ferroviário pesado por Tipo de tráfego, Escalão de distância no transporte ferroviário e Grupo de mercadorias; Anual; Passageiros-quilómetro transportados (N.º) pelas empresas exploradoras de sistema ferroviário pesado por Tipo de tráfego ; Mensal; Empresas exploradoras de transporte terrestre, Passageiros-quilómetro transportados (N.º) pelas empresas exploradoras de transporte terrestre por Localização geográfica (NUTS - 2002) e Meio de transporte; Anual.</t>
  </si>
  <si>
    <t>O Transporte ferroviário (de mercadorias e de passageiros) verificou quebras de série em 1980 e em 2003.</t>
  </si>
  <si>
    <t>Não existe resultados para transporte rodoviário de passageiros entre 2004 e 2010, dado que o inquérito esteve suspenso durante esse período.</t>
  </si>
  <si>
    <t xml:space="preserve">1) 1987: apenas transporte nacional </t>
  </si>
  <si>
    <t>2) De 1992 em diante os resultados de Transporte rodoviário de mercadorias referem-se apenas ao Continente.</t>
  </si>
  <si>
    <t>3) De 2000 a 2003 os dados são estimados para o parque por conta própria.</t>
  </si>
  <si>
    <t>4) A partir de 2011 os resultados de transporte rodoviário de passageiros referem-se apenas ao Continente</t>
  </si>
  <si>
    <t>Mercadorias em contentores carregados e descarregados nos portos marítimos nacionais</t>
  </si>
  <si>
    <t>Tonelagem bruta</t>
  </si>
  <si>
    <t>Milhares de toneladas</t>
  </si>
  <si>
    <t>Fonte: INE, I.P., Estatísticas dos Transportes e Comunicações.</t>
  </si>
  <si>
    <t>Ocorreram quebras de série em 1988 e 1997.</t>
  </si>
  <si>
    <t>De 1973 a 1987 - valores com tara, exceto Ponta Delgada em 1981 e 1982</t>
  </si>
  <si>
    <t>A partir de 1988 - valores sem tara</t>
  </si>
  <si>
    <t>Em 1988 não inclui R.A. Madeira</t>
  </si>
  <si>
    <t>De 2000 a 2002 não inclui R.A. Açores</t>
  </si>
  <si>
    <t>Pessoal ao serviço nas polícias e noutros organismos de apoio à investigação</t>
  </si>
  <si>
    <t>Pessoal ao serviço nas polícias e outros organismos de apoio à investigação</t>
  </si>
  <si>
    <t>N.º</t>
  </si>
  <si>
    <t>Fonte: DGPJ/MJ.</t>
  </si>
  <si>
    <t xml:space="preserve">Nota: Inclui os agentes de investigação da Polícia Judiciária, a Polícia de Segurança Pública, a Guarda Nacional Republicana, a Guarda Fiscal (que, a partir de 1993, esta incluída no quadro da GNR), a Polícia Marítima, a Inspeção-geral das Atividades Económicas e os Institutos de Medicina Legal.  </t>
  </si>
  <si>
    <t>Tribunais Judiciais</t>
  </si>
  <si>
    <t>Prisões: total e lotação</t>
  </si>
  <si>
    <t>Prisões (Nº)</t>
  </si>
  <si>
    <t>Lotação (Indivíduos)</t>
  </si>
  <si>
    <t>Processos entrados e findos por Tribunal Judicial</t>
  </si>
  <si>
    <t>Entrados (Média)</t>
  </si>
  <si>
    <t>Findos (Média)</t>
  </si>
  <si>
    <t>Crimes registados pelas autoridades, por definições gerais</t>
  </si>
  <si>
    <t>341 122</t>
  </si>
  <si>
    <t>Crimes contra as pessoas</t>
  </si>
  <si>
    <t>Crimes contra o património</t>
  </si>
  <si>
    <t>Crimes contra a paz e humanidade/ crimes contra a vida em sociedade</t>
  </si>
  <si>
    <t>Crimes contra o Estado</t>
  </si>
  <si>
    <t>Crimes não especificados</t>
  </si>
  <si>
    <t xml:space="preserve"> -</t>
  </si>
  <si>
    <t>Crimes previstos em legislação penal avulsa</t>
  </si>
  <si>
    <t>27 190</t>
  </si>
  <si>
    <t>31 960</t>
  </si>
  <si>
    <t>29 439</t>
  </si>
  <si>
    <t>Nota: Em 1998, procedeu-se à alteração da tabela de crimes, tendo-se substituído o critério que atendia exclusivamente à natureza do crime pela organização seguida na referida tabela para o pós-acusatório.</t>
  </si>
  <si>
    <t>Arguidos e condenados em processo-crime</t>
  </si>
  <si>
    <t>Arguidos</t>
  </si>
  <si>
    <t>Condenados</t>
  </si>
  <si>
    <t>Condenados (pessoas singulares) em processos crime na fase de julgamento findos nos tribunais judiciais de 1.ª instância, segundo o sexo por crime</t>
  </si>
  <si>
    <t>Sexo</t>
  </si>
  <si>
    <t>F</t>
  </si>
  <si>
    <t>Infrações</t>
  </si>
  <si>
    <t>Crimes contra a propriedade</t>
  </si>
  <si>
    <t xml:space="preserve">Crimes contra a ordem e a tranquilidade pública </t>
  </si>
  <si>
    <t>Crimes contra a religião e a segurança do Estado</t>
  </si>
  <si>
    <t>..</t>
  </si>
  <si>
    <t xml:space="preserve">Outros crimes </t>
  </si>
  <si>
    <t>Crimes contra a paz e humanidade e crimes contra os valores e interesses da vida em sociedade</t>
  </si>
  <si>
    <t>Crimes previstos no Código da Estrada</t>
  </si>
  <si>
    <t>Crimes de viação</t>
  </si>
  <si>
    <t>2006 ┴</t>
  </si>
  <si>
    <t>Dos quais pessoa coletiva</t>
  </si>
  <si>
    <t>8 011</t>
  </si>
  <si>
    <t>1 595</t>
  </si>
  <si>
    <t>7 529</t>
  </si>
  <si>
    <t>Crimes contra a paz e humanidade e crimes contra a vida em sociedade</t>
  </si>
  <si>
    <t>21 040</t>
  </si>
  <si>
    <t>20 128</t>
  </si>
  <si>
    <t>5 912</t>
  </si>
  <si>
    <t>Crimes previstos noutros diplomas</t>
  </si>
  <si>
    <t>2 112</t>
  </si>
  <si>
    <t>Fonte: DGPJMJ.</t>
  </si>
  <si>
    <t>.. Resultado nulo/protegido pelo segredo estatístico</t>
  </si>
  <si>
    <t>(a) - Este tipo de crime deixou de figurar autonomamente</t>
  </si>
  <si>
    <t xml:space="preserve">Reclusos existentes em estabelecimentos prisionais </t>
  </si>
  <si>
    <t>Reclusos</t>
  </si>
  <si>
    <r>
      <t xml:space="preserve">Produto Interno Bruto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(em Paridades de Poder de Compra)</t>
    </r>
  </si>
  <si>
    <t>EU (15) = 100</t>
  </si>
  <si>
    <t>EU (28) = 100</t>
  </si>
  <si>
    <t>EU (15) = 100 - Comissão Europeia (Directorate General Economic and Financial Affaires), European Economy.</t>
  </si>
  <si>
    <t>EU (28) = 100 - Eurostat.</t>
  </si>
  <si>
    <t>Evolução de alguns indicadores Macroeconómicos</t>
  </si>
  <si>
    <t xml:space="preserve">Taxa de variação média anual - Base 2012 - % (Taxa de Inflação) </t>
  </si>
  <si>
    <t>Taxa de Desemprego (INE, Inquérito ao Emprego)</t>
  </si>
  <si>
    <t>Taxa de crescimento real do PIB</t>
  </si>
  <si>
    <t>Banco de Portugal, INE, I.P., Contas Nacionais.</t>
  </si>
  <si>
    <t>INE, I.P., Índice de preços no consumidor (Taxa de variação média anual - Base 2012 - %) por Localização geográfica e Agregados especiais; Mensal.</t>
  </si>
  <si>
    <t>INE, I.P.,  Inquérito ao Emprego, Estatísticas Históricas Portuguesas (2001).</t>
  </si>
  <si>
    <t>Ocorreram quebras de série no Inquérito ao Emprego em 1983, 1992, 1998 e 2011.</t>
  </si>
  <si>
    <t>Período anterior a 1978: Cálculos do INE, I.P. com base nas Séries Longas Anuais do Banco de Portugal.</t>
  </si>
  <si>
    <t>1977 a 1994: Banco de Portugal, Séries Longas Trimestrais para a Economia Portuguesa.</t>
  </si>
  <si>
    <t>1995 a 2013: INE; I.P., Contas Nacionais.</t>
  </si>
  <si>
    <t>Produto Interno Bruto a preços de mercado e respetivas componentes da Despesa</t>
  </si>
  <si>
    <t>Dados encadeados em volume (ano referência, 2006)</t>
  </si>
  <si>
    <t>Preços correntes</t>
  </si>
  <si>
    <t>Consumo Privado</t>
  </si>
  <si>
    <t>Consumo Público</t>
  </si>
  <si>
    <t>FBCF</t>
  </si>
  <si>
    <t>Variação de existências (inclui ACOV)</t>
  </si>
  <si>
    <t>Investimento</t>
  </si>
  <si>
    <t>Exportações de Bens e de Serviços</t>
  </si>
  <si>
    <t>Importações de Bens e de Serviços</t>
  </si>
  <si>
    <t>Procura Externa Líquida</t>
  </si>
  <si>
    <t>PIBpm</t>
  </si>
  <si>
    <t>Milhões de Euros</t>
  </si>
  <si>
    <t>Fonte:Banco de Portugal, Séries Longas; INE, I.P., Contas Nacionais</t>
  </si>
  <si>
    <t xml:space="preserve">Os dados das Contas Nacionais de 2011 são provisórios. </t>
  </si>
  <si>
    <t>Os dados de 2012 e 2013 são preliminares.</t>
  </si>
  <si>
    <t>Contributos para a taxa de variação do PIB</t>
  </si>
  <si>
    <t>Contributos para a taxa de variação do PIB (real) - pontos percentuais</t>
  </si>
  <si>
    <t>Contributos para a taxa de variação do PIB (nominal) - pontos percentuais</t>
  </si>
  <si>
    <t>Fonte:Banco de Portugal, Séries Longas; INE, I.P., Contas Nacionais.</t>
  </si>
  <si>
    <t>Indicadores da evolução da Procura Externa</t>
  </si>
  <si>
    <t>Grau de Abertura ao Exterior</t>
  </si>
  <si>
    <t>Taxa de cobertura</t>
  </si>
  <si>
    <t>Saldo da Balança Comercial - preços constantes de 1970</t>
  </si>
  <si>
    <t>Mil milhões de euros</t>
  </si>
  <si>
    <t>Grau de Abertura ao Exterior =[(Exportações + Importações) / PIB p.m.] x 100.</t>
  </si>
  <si>
    <t>Taxa de Cobertura das Importações pelas Exportações = (Exportações / Importações) x 100.</t>
  </si>
  <si>
    <t>Saldo da Balança Comercial = Exportações - Importações</t>
  </si>
  <si>
    <t>Evolução da importância dos fluxos de Comércio Internacional por países de destino/origem das mercadorias</t>
  </si>
  <si>
    <t>Exportações</t>
  </si>
  <si>
    <t>Importações</t>
  </si>
  <si>
    <t>CEE (6)</t>
  </si>
  <si>
    <t>CEE (10)</t>
  </si>
  <si>
    <t>CEE (12)</t>
  </si>
  <si>
    <t>UE (15)</t>
  </si>
  <si>
    <t>UE (27)</t>
  </si>
  <si>
    <t xml:space="preserve">CEE/UE (Países que a integram em cada momento) </t>
  </si>
  <si>
    <t>Alemanha (a)</t>
  </si>
  <si>
    <t>Bélgica + Luxemburgo</t>
  </si>
  <si>
    <t>Finlândia</t>
  </si>
  <si>
    <t>Países Baixos</t>
  </si>
  <si>
    <r>
      <t>UE (15)</t>
    </r>
    <r>
      <rPr>
        <sz val="8"/>
        <rFont val="Arial"/>
        <family val="2"/>
      </rPr>
      <t xml:space="preserve"> (b)</t>
    </r>
  </si>
  <si>
    <t>EFTA</t>
  </si>
  <si>
    <t>OPEP</t>
  </si>
  <si>
    <t>PALOP (c)</t>
  </si>
  <si>
    <t>Estados Unidos da América</t>
  </si>
  <si>
    <t>Japão</t>
  </si>
  <si>
    <t>INE, I.P., Estatísticas do Comércio Internacional.</t>
  </si>
  <si>
    <t>Dados 2011:</t>
  </si>
  <si>
    <t xml:space="preserve">Importações (€) de bens por Local de origem e Tipo de bens (Nomenclatura combinada - NC8); Anual (1) </t>
  </si>
  <si>
    <t xml:space="preserve">Exportações (€) de bens por Local de destino e Tipo de bens (Nomenclatura combinada - NC8); Anual (1) </t>
  </si>
  <si>
    <t>(a) Republica Federal da Alemanha, em 1970 e 1980.</t>
  </si>
  <si>
    <t>(b) Inclui, em 2001, abastecimentos e provisões de bordo no âmbito das trocas comerciais intracomunitárias e países e territórios estatísticos não determinados no âmbito das trocas comerciais intracomunitárias.</t>
  </si>
  <si>
    <t>(c) Em 1970, corresponde às Províncias Ultramarinas, com exceção de Macau e Timor. Em 1981, corresponde aos Países e Territórios de Expressão Portuguesa, com exceção de Macau, Timor e Brasil.</t>
  </si>
  <si>
    <t>CEE (6): Alemanha, Bélgica, França, Itália, Luxemburgo e Países Baixos.</t>
  </si>
  <si>
    <t>CEE (10): Alemanha, Bélgica, Dinamarca, França, Grécia, Irlanda, Itália, Luxemburgo, Países Baixos e Reino Unido.</t>
  </si>
  <si>
    <t>CEE (12): Alemanha, Bélgica, Dinamarca, Espanha, França, Grécia, Irlanda, Itália, Luxemburgo, Países Baixos, Portugal e Reino Unido.</t>
  </si>
  <si>
    <t>Os valores para as Zonas Económicas (EFTA, OPEP e PALOP) reportam aos países que as integram em cada momento.</t>
  </si>
  <si>
    <t>Sociedades Constituídas e Dissolvidas por escritura pública por Setor de Atividade Económica</t>
  </si>
  <si>
    <t>Sociedades Constituídas</t>
  </si>
  <si>
    <t>Sociedades Dissolvidas</t>
  </si>
  <si>
    <t>Taxa de variação anual (%)</t>
  </si>
  <si>
    <t>Fonte: Ministério da Justiça.</t>
  </si>
  <si>
    <t>Receitas e despesas das Administrações Públicas e da Administração Regional e Local</t>
  </si>
  <si>
    <t>Administrações Públicas</t>
  </si>
  <si>
    <t>Administração Regional e Local</t>
  </si>
  <si>
    <t>Receita total</t>
  </si>
  <si>
    <t>Despesa total</t>
  </si>
  <si>
    <t>Fonte: Banco de Portugal, Séries Longas, 1947-1994. INE, I.P., Contas Nacionais, 1995-2012.</t>
  </si>
  <si>
    <t>A conversão de Escudos para Euros fez-se de acordo com a taxa de conversão: 1 EURO = 200,482 PTE</t>
  </si>
  <si>
    <t>Consumo público</t>
  </si>
  <si>
    <t>Taxa de crescimento real</t>
  </si>
  <si>
    <t>Contributo para o crescimento real do PIB</t>
  </si>
  <si>
    <t>pontos percentuais</t>
  </si>
  <si>
    <t>Fonte: Banco de Portugal, Séries Longas, 1953-1994; 1970-1994; INE, I.P., Contas Nacionais, 1995-2013.</t>
  </si>
  <si>
    <t>Saldo global das Administrações Públicas e Dívida pública bruta</t>
  </si>
  <si>
    <t>Saldo global das Administrações Públicas</t>
  </si>
  <si>
    <t>Dívida pública bruta</t>
  </si>
  <si>
    <t xml:space="preserve">Fonte: Banco de Portugal, Séries Longas, 1970-1994. </t>
  </si>
  <si>
    <t>Comissão Europeia/Eurostat (1973-1994)</t>
  </si>
  <si>
    <t>INE, I.P., Contas Nacionais, 1995-1998. (Saldo global); Reporte dos défices e dívida das Administrações Públicas (1995-2013).</t>
  </si>
  <si>
    <t>Dados 2011 - provisórios;</t>
  </si>
  <si>
    <t>Dados 2012 e 2013 - preliminares.</t>
  </si>
  <si>
    <t>Resultados dos atos eleitorais gerais e dos referendos nacionais</t>
  </si>
  <si>
    <t>Eleitores inscritos</t>
  </si>
  <si>
    <t>Votantes</t>
  </si>
  <si>
    <t>Participação política</t>
  </si>
  <si>
    <t>Abstenção</t>
  </si>
  <si>
    <t>Votos nulos</t>
  </si>
  <si>
    <t>Votos em branco</t>
  </si>
  <si>
    <t>Eleições para a Presidência da República</t>
  </si>
  <si>
    <t>27-06-1976</t>
  </si>
  <si>
    <t>07-12-1980</t>
  </si>
  <si>
    <t>26-Jan-86 (1º sufrágio)</t>
  </si>
  <si>
    <t>16-Fev-86 (2º sufrágio)</t>
  </si>
  <si>
    <t>13-01-1991</t>
  </si>
  <si>
    <t>14-01-1996</t>
  </si>
  <si>
    <t>14-01-2001</t>
  </si>
  <si>
    <t>Eleições para a Assembleia Constituinte/da República</t>
  </si>
  <si>
    <t>25-Abr-75 (Constituinte)</t>
  </si>
  <si>
    <t xml:space="preserve">       -</t>
  </si>
  <si>
    <t>25-04-1976</t>
  </si>
  <si>
    <t>02-12-1979</t>
  </si>
  <si>
    <t>05-10-1980</t>
  </si>
  <si>
    <t>25-04-1983</t>
  </si>
  <si>
    <t>06-10-1985</t>
  </si>
  <si>
    <t>19-07-1987</t>
  </si>
  <si>
    <t>06-10-1991</t>
  </si>
  <si>
    <t>01-10-1995</t>
  </si>
  <si>
    <t>10-10-1999</t>
  </si>
  <si>
    <t>17-03-2002</t>
  </si>
  <si>
    <t>Eleições para as Câmaras Municipais</t>
  </si>
  <si>
    <t>12-12-1976</t>
  </si>
  <si>
    <t>16-12-1979</t>
  </si>
  <si>
    <t>12-12-1982</t>
  </si>
  <si>
    <t>15-12-1985</t>
  </si>
  <si>
    <t>17-12-1989</t>
  </si>
  <si>
    <t>12-12-1993</t>
  </si>
  <si>
    <t>14-12-1997</t>
  </si>
  <si>
    <t>16-12-2001</t>
  </si>
  <si>
    <t>09-10-2005</t>
  </si>
  <si>
    <t>11-10-2009</t>
  </si>
  <si>
    <t>29-09-2013</t>
  </si>
  <si>
    <t>Eleições para o Parlamento Europeu</t>
  </si>
  <si>
    <t>18-06-1989</t>
  </si>
  <si>
    <t>12-06-1994</t>
  </si>
  <si>
    <t>13-06-1999</t>
  </si>
  <si>
    <t>13-06-2004</t>
  </si>
  <si>
    <t>07-06-2009</t>
  </si>
  <si>
    <t>Referendos nacionais</t>
  </si>
  <si>
    <t>Referendo nacional sobre a despenalização da interrupção voluntária da gravidez</t>
  </si>
  <si>
    <t>28-06-1998</t>
  </si>
  <si>
    <t>11-02-2007</t>
  </si>
  <si>
    <t>Referendo nacional sobre a instituição das regiões administrativas</t>
  </si>
  <si>
    <t>08-11-1998</t>
  </si>
  <si>
    <t>STAPE, Secretariado Técnico para os Assuntos do Processo Eleitoral, Ministério da Administração Interna.</t>
  </si>
  <si>
    <t>INE, I.P., Anuário Estatístico de Portugal 2012.</t>
  </si>
  <si>
    <t xml:space="preserve">População residente, segundo o sexo - </t>
  </si>
  <si>
    <t xml:space="preserve">Variação da população, saldo natural e migratório - </t>
  </si>
  <si>
    <t xml:space="preserve">Taxas de crescimento efetivo, natural e migratório - </t>
  </si>
  <si>
    <t xml:space="preserve">Nascimentos, óbitos, óbitos com menos de 1 ano e fetos-mortos, por sexo - </t>
  </si>
  <si>
    <t xml:space="preserve">Taxas brutas de natalidade e mortalidade - </t>
  </si>
  <si>
    <t xml:space="preserve">População residente, por grupos de idade - </t>
  </si>
  <si>
    <t xml:space="preserve">População residente, segundo o sexo por idade ano a ano - </t>
  </si>
  <si>
    <t xml:space="preserve">População residente em aglomerados populacionais com 10 000 e mais habitantes - </t>
  </si>
  <si>
    <t xml:space="preserve">Nados-vivos, segundo a filiação  - </t>
  </si>
  <si>
    <t xml:space="preserve">Nados-vivos, por idade da mãe - </t>
  </si>
  <si>
    <t xml:space="preserve">Óbitos, por idades - </t>
  </si>
  <si>
    <t xml:space="preserve">Idade média da mulher ao nascimento de um filho e do primeiro filho - </t>
  </si>
  <si>
    <t xml:space="preserve">Relação de masculinidade e feminilidade - </t>
  </si>
  <si>
    <t xml:space="preserve">Emigrantes segundo o ano de saída, por principais países de destino 1970 - 2002 - </t>
  </si>
  <si>
    <t xml:space="preserve">Emigrantes segundo o ano de saída, por principais países de destino 2008 - 2012 - </t>
  </si>
  <si>
    <t xml:space="preserve">Emigrantes, segundo o tipo de emigração e sexo - </t>
  </si>
  <si>
    <t xml:space="preserve">População estrangeira com estatuto legal de residente (a) segundo o sexo - </t>
  </si>
  <si>
    <t xml:space="preserve">População estrangeira com estatuto legal de residente (a) por distribuição geográfica de residência (NUTS I) - </t>
  </si>
  <si>
    <t xml:space="preserve">População estrangeira com estatuto legal de residente (a) por distribuição geográfica de residência, distritos  - </t>
  </si>
  <si>
    <t xml:space="preserve">População estrangeira com estatuto legal de residente (a) por nacionalidade e sexo, 1980-2012 - </t>
  </si>
  <si>
    <t xml:space="preserve">Dimensão média das famílias - </t>
  </si>
  <si>
    <t xml:space="preserve">Famílias segundo a dimensão - </t>
  </si>
  <si>
    <t xml:space="preserve">Casamentos celebrados, segundo a forma de celebração - </t>
  </si>
  <si>
    <t xml:space="preserve">Casamentos dissolvidos por morte e divórcio - </t>
  </si>
  <si>
    <t xml:space="preserve">Taxa de nupcialidade e divorcialidade - </t>
  </si>
  <si>
    <t xml:space="preserve">População residente, segundo o estado civil - </t>
  </si>
  <si>
    <t xml:space="preserve">Idade média ao primeiro casamento - </t>
  </si>
  <si>
    <t xml:space="preserve">Índice sintético de fecundidade - </t>
  </si>
  <si>
    <t xml:space="preserve">Taxa de crescimento efetivo, por sexo, e Relação de masculinidade - </t>
  </si>
  <si>
    <t xml:space="preserve">Relação de masculinidade, por grupo etário - </t>
  </si>
  <si>
    <t xml:space="preserve">Relação de feminilidade, por grupo etário - </t>
  </si>
  <si>
    <t xml:space="preserve">Índice de envelhecimento, por sexo - </t>
  </si>
  <si>
    <t xml:space="preserve">Taxa de analfabetismo, por sexo - </t>
  </si>
  <si>
    <t xml:space="preserve">Taxa de participação no ensino superior, por sexo - </t>
  </si>
  <si>
    <t xml:space="preserve">População residente com Mestrado/Doutoramento como nível de qualificação - </t>
  </si>
  <si>
    <t xml:space="preserve">Variação da esperança de vida à nascença por sexo - </t>
  </si>
  <si>
    <t xml:space="preserve">Repartição do número de casos de SIDA diagnosticados, por sexo - </t>
  </si>
  <si>
    <t xml:space="preserve">Índice de sobremortalidade masculina, por causas de morte - </t>
  </si>
  <si>
    <t xml:space="preserve">Médicos inscritos na Ordem dos Médicos, por Sexo  - </t>
  </si>
  <si>
    <t xml:space="preserve">Evolução da participação feminina em lugares de decisão - </t>
  </si>
  <si>
    <t xml:space="preserve">Remuneração média mensal de base (1), no Continente, por sexo - </t>
  </si>
  <si>
    <t xml:space="preserve">Taxas de atividade e de desemprego (em sentido lato), por sexo - </t>
  </si>
  <si>
    <t xml:space="preserve">Famílias, alojamentos familiares, edifícios, alojamentos por família e edifício - </t>
  </si>
  <si>
    <t xml:space="preserve">Carências qualitativas dos alojamentos familiares ocupados  - </t>
  </si>
  <si>
    <t xml:space="preserve">Regime de propriedade dos alojamentos clássicos - </t>
  </si>
  <si>
    <t xml:space="preserve">Tipos de alojamento - </t>
  </si>
  <si>
    <t xml:space="preserve">Edifícios segundo a idade de construção - </t>
  </si>
  <si>
    <t xml:space="preserve">Taxa de analfabetismo, segundo o sexo - </t>
  </si>
  <si>
    <t xml:space="preserve">Alunos matriculados, segundo o grau de ensino - </t>
  </si>
  <si>
    <t xml:space="preserve">Qualificação académica da população residente, segundo o sexo - </t>
  </si>
  <si>
    <t xml:space="preserve">Evolução da População Ativa, Empregada e Desempregada - </t>
  </si>
  <si>
    <t xml:space="preserve">População Ativa por Nível de Qualificação Académica por sexo - </t>
  </si>
  <si>
    <t xml:space="preserve">População Empregada segundo o Setor de Atividade Económica - </t>
  </si>
  <si>
    <t xml:space="preserve">Taxas de Atividade, por sexo - </t>
  </si>
  <si>
    <t xml:space="preserve">Taxas de Desemprego, por sexo - </t>
  </si>
  <si>
    <t xml:space="preserve">População Empregada segundo a Situação na Profissão - </t>
  </si>
  <si>
    <t xml:space="preserve">Remuneração média mensal de base(1), no Continente, por sexo - </t>
  </si>
  <si>
    <t xml:space="preserve">Remunerações do Trabalho, Rendimento Disponível e Poupança Bruta das Famílias - </t>
  </si>
  <si>
    <t xml:space="preserve">Evolução do Salário Mínimo Nacional (taxas de variação) - </t>
  </si>
  <si>
    <t xml:space="preserve">Disparidades regionais do Rendimento Primário Bruto das famílias, per capita - </t>
  </si>
  <si>
    <t xml:space="preserve">Taxa de pobreza na União Europeia - </t>
  </si>
  <si>
    <t xml:space="preserve">Rendimento disponível bruto das famílias per capita e PIBpm per capita - </t>
  </si>
  <si>
    <t xml:space="preserve">Consumo das famílias - </t>
  </si>
  <si>
    <t xml:space="preserve">Taxa de poupança e de consumo das famílias - </t>
  </si>
  <si>
    <t xml:space="preserve">Despesas médias anuais dos agregados por classes - </t>
  </si>
  <si>
    <t xml:space="preserve">Disponibilidade de equipamentos nos agregados familiares - </t>
  </si>
  <si>
    <t xml:space="preserve">Situação Alimentar em Portugal - </t>
  </si>
  <si>
    <t xml:space="preserve">Capitação anual de alguns produtos alimentares - </t>
  </si>
  <si>
    <t xml:space="preserve">Evolução da esperança de vida à nascença - </t>
  </si>
  <si>
    <t xml:space="preserve">Estabelecimentos de saúde - </t>
  </si>
  <si>
    <t xml:space="preserve">Profissionais de saúde  - </t>
  </si>
  <si>
    <t xml:space="preserve">Partos, por local - </t>
  </si>
  <si>
    <t xml:space="preserve">Óbitos com menos de 1 ano, nascimentos, fetos-mortos e Taxa de mortalidade infantil - </t>
  </si>
  <si>
    <t xml:space="preserve">Óbitos, segundo as principais causas de morte  - </t>
  </si>
  <si>
    <t xml:space="preserve">Casos de Sida por sexo e data de diagnóstico  - </t>
  </si>
  <si>
    <t xml:space="preserve">Despesas das administrações públicas, por função - </t>
  </si>
  <si>
    <t xml:space="preserve">Indicadores de Proteção Social - </t>
  </si>
  <si>
    <t xml:space="preserve">Estrutura dos diferentes regimes de proteção social, cobertura de cada risco - </t>
  </si>
  <si>
    <t xml:space="preserve">Beneficiários ativos e Pensionistas (Segurança Social e Caixa Geral de Aposentações) - </t>
  </si>
  <si>
    <t xml:space="preserve">Prestações da Segurança Social a preços constantes de 1970 (1977, 1981, 1991 e 2001) - </t>
  </si>
  <si>
    <t xml:space="preserve">Prestações da Segurança Social a preços constantes de 1970 (Prestações de Velhice) - </t>
  </si>
  <si>
    <t xml:space="preserve">Prestações da Segurança Social a preços constantes de 1970 (1974-2001) - </t>
  </si>
  <si>
    <t xml:space="preserve">Prestações da Segurança Social a preços correntes (1991 - 2011) - </t>
  </si>
  <si>
    <t xml:space="preserve">Pensionistas da Segurança Social segundo o tipo de pensão, em 31 de Dezembro - </t>
  </si>
  <si>
    <t xml:space="preserve">Segurança Social: Beneficiários dos subsídios de desemprego, doença e maternidade - </t>
  </si>
  <si>
    <t xml:space="preserve">ADSE: Beneficiários em 31 de Dezembro  - </t>
  </si>
  <si>
    <t xml:space="preserve">Número e Visitantes de Museus  - </t>
  </si>
  <si>
    <t xml:space="preserve">Publicações periódicas, jornais, revistas, edições e tiragem - </t>
  </si>
  <si>
    <t xml:space="preserve">Sessões e Espectadores de Espetáculos ao Vivo - </t>
  </si>
  <si>
    <t xml:space="preserve">Sessões e Espectadores de Cinema - </t>
  </si>
  <si>
    <t xml:space="preserve">Sessões e Espectadores de Teatro - </t>
  </si>
  <si>
    <t xml:space="preserve">Receitas de Atividades Culturais - </t>
  </si>
  <si>
    <t xml:space="preserve">Densidade Telefónica: acessos telefónicos principais e serviço móvel terrestre - </t>
  </si>
  <si>
    <t xml:space="preserve">Indicadores de sinistralidade rodoviária no Continente - </t>
  </si>
  <si>
    <t xml:space="preserve">Transporte Ferroviário e Rodoviário em Portugal - </t>
  </si>
  <si>
    <t xml:space="preserve">Mercadorias em contentores carregados e descarregados nos portos marítimos nacionais - </t>
  </si>
  <si>
    <t xml:space="preserve">Pessoal ao serviço nas polícias e noutros organismos de apoio à investigação - </t>
  </si>
  <si>
    <t xml:space="preserve">Tribunais Judiciais - </t>
  </si>
  <si>
    <t xml:space="preserve">Prisões: total e lotação - </t>
  </si>
  <si>
    <t xml:space="preserve">Processos entrados e findos por Tribunal Judicial - </t>
  </si>
  <si>
    <t xml:space="preserve">Crimes registados pelas autoridades, por definições gerais - </t>
  </si>
  <si>
    <t xml:space="preserve">Condenados (pessoas singulares) em processos crime na fase de julgamento findos nos tribunais judiciais de 1.ª instância, segundo o sexo por crime - </t>
  </si>
  <si>
    <t xml:space="preserve">Reclusos existentes em estabelecimentos prisionais  - </t>
  </si>
  <si>
    <t xml:space="preserve">Produto Interno Bruto per capita (em Paridades de Poder de Compra) - </t>
  </si>
  <si>
    <t xml:space="preserve">Evolução de alguns indicadores Macroeconómicos - </t>
  </si>
  <si>
    <t xml:space="preserve">Produto Interno Bruto a preços de mercado e respetivas componentes da Despesa - </t>
  </si>
  <si>
    <t xml:space="preserve">Contributos para a taxa de variação do PIB - </t>
  </si>
  <si>
    <t xml:space="preserve">Indicadores da evolução da Procura Externa - </t>
  </si>
  <si>
    <t xml:space="preserve">Evolução da importância dos fluxos de Comércio Internacional por países de destino/origem das mercadorias - </t>
  </si>
  <si>
    <t xml:space="preserve">Sociedades Constituídas e Dissolvidas por escritura pública por Setor de Atividade Económica - </t>
  </si>
  <si>
    <t xml:space="preserve">Receitas e despesas das Administrações Públicas e da Administração Regional e Local - </t>
  </si>
  <si>
    <t xml:space="preserve">Consumo público - </t>
  </si>
  <si>
    <t xml:space="preserve">Saldo global das Administrações Públicas e Dívida pública bruta - </t>
  </si>
  <si>
    <t xml:space="preserve">Resultados dos atos eleitorais gerais e dos referendos nacionais - </t>
  </si>
  <si>
    <t>01. Território e População</t>
  </si>
  <si>
    <t>04. Habitação</t>
  </si>
  <si>
    <t>05. Educação</t>
  </si>
  <si>
    <t>06. Emprego e Salários</t>
  </si>
  <si>
    <t>07. Condições de Vida</t>
  </si>
  <si>
    <t>08. Saúde</t>
  </si>
  <si>
    <t>09. Proteção Social</t>
  </si>
  <si>
    <t>11. Transportes e Comunicações</t>
  </si>
  <si>
    <t>12. Justiça</t>
  </si>
  <si>
    <t>14. Finanças Públicas</t>
  </si>
  <si>
    <t>15. Participação política</t>
  </si>
  <si>
    <t>02. Família</t>
  </si>
  <si>
    <t>03. Mulheres e Homens</t>
  </si>
  <si>
    <t xml:space="preserve">10. Cultura </t>
  </si>
  <si>
    <t>Nota: Espectadores por sessão=Espectadores/Sessões*1 000</t>
  </si>
  <si>
    <t>INE I.P., Inquérito aos Orçamentos Familiares (1989/90, 1995 e 2000), Indicadores de Conforto (1987).</t>
  </si>
  <si>
    <t>Nota: os valores para os anos de 1987 e 1989/90 referem-se só ao Continente</t>
  </si>
  <si>
    <t>Valor provisório: Po</t>
  </si>
  <si>
    <t>13. Economia *</t>
  </si>
  <si>
    <t xml:space="preserve">População residente empregada, segundo a situação na profissão e sexo** - </t>
  </si>
  <si>
    <t>** Atualizado em 05-06-2017</t>
  </si>
  <si>
    <t>* Em 01-12-2014 foram retirados os quadros 13.8, 13.9, 13.10 e 13.11</t>
  </si>
  <si>
    <t>População residente empregada, segundo a situação na profissão e sexo **</t>
  </si>
  <si>
    <t>Total 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</si>
</sst>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9">
    <numFmt numFmtId="43" formatCode="_-* #,##0.00\ _€_-;\-* #,##0.00\ _€_-;_-* &quot;-&quot;??\ _€_-;_-@_-"/>
    <numFmt numFmtId="164" formatCode="0.0"/>
    <numFmt numFmtId="165" formatCode="#,##0.0"/>
    <numFmt numFmtId="166" formatCode="0.0&quot;    &quot;"/>
    <numFmt numFmtId="167" formatCode="###\ ###\ ###"/>
    <numFmt numFmtId="168" formatCode="###\ ###\ ###\┴"/>
    <numFmt numFmtId="169" formatCode="###\ ###\ ###0.#\┴"/>
    <numFmt numFmtId="170" formatCode="0.#\┴"/>
    <numFmt numFmtId="171" formatCode="###\ ###.0"/>
    <numFmt numFmtId="172" formatCode="0.0%"/>
    <numFmt numFmtId="173" formatCode="0.000000"/>
    <numFmt numFmtId="174" formatCode="#\ ###\ ###"/>
    <numFmt numFmtId="175" formatCode="#\ ###\ ###.0"/>
    <numFmt numFmtId="176" formatCode="#,###,###"/>
    <numFmt numFmtId="177" formatCode="_-* #,##0.00\ &quot;Esc.&quot;_-;\-* #,##0.00\ &quot;Esc.&quot;_-;_-* &quot;-&quot;??\ &quot;Esc.&quot;_-;_-@_-"/>
    <numFmt numFmtId="178" formatCode="###\ ###"/>
    <numFmt numFmtId="179" formatCode="0&quot;       &quot;"/>
    <numFmt numFmtId="180" formatCode="###\ ###\ ###.0"/>
    <numFmt numFmtId="181" formatCode="#,##0.000"/>
    <numFmt numFmtId="182" formatCode="dd/mmm/yy_)"/>
    <numFmt numFmtId="183" formatCode="0\ \P\o"/>
    <numFmt numFmtId="184" formatCode="###\ ###\ ##0"/>
    <numFmt numFmtId="185" formatCode="###.0000\ ###\ ##0"/>
    <numFmt numFmtId="186" formatCode="##\ ###\ ##0"/>
    <numFmt numFmtId="187" formatCode="###\ ###\┴"/>
    <numFmt numFmtId="188" formatCode="###,###\┴"/>
    <numFmt numFmtId="189" formatCode="0.0\┴"/>
    <numFmt numFmtId="190" formatCode="0.0%\┴"/>
    <numFmt numFmtId="191" formatCode="###,###.0\┴"/>
    <numFmt numFmtId="192" formatCode="##\ ###\ ###.0"/>
    <numFmt numFmtId="193" formatCode="#,###"/>
    <numFmt numFmtId="194" formatCode="#\ ###"/>
    <numFmt numFmtId="195" formatCode="#\ ##0.0"/>
    <numFmt numFmtId="196" formatCode="###\ ###\ ###.0\┴"/>
    <numFmt numFmtId="197" formatCode="00000"/>
    <numFmt numFmtId="198" formatCode="#\ ###.0"/>
    <numFmt numFmtId="199" formatCode="#\ ###.0\┴"/>
    <numFmt numFmtId="200" formatCode="###.0\┴"/>
    <numFmt numFmtId="201" formatCode="0.0&quot;   &quot;"/>
  </numFmts>
  <fonts count="4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Courier"/>
      <family val="3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vertAlign val="superscript"/>
      <sz val="10"/>
      <name val="Arial"/>
      <family val="2"/>
    </font>
    <font>
      <sz val="8"/>
      <name val="Symbol"/>
      <family val="1"/>
      <charset val="2"/>
    </font>
    <font>
      <b/>
      <sz val="8"/>
      <color indexed="10"/>
      <name val="Arial"/>
      <family val="2"/>
    </font>
    <font>
      <b/>
      <sz val="8"/>
      <color indexed="63"/>
      <name val="Arial"/>
      <family val="2"/>
    </font>
    <font>
      <i/>
      <sz val="8"/>
      <name val="Arial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sz val="6"/>
      <name val="Arial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color indexed="0"/>
      <name val="Arial"/>
      <family val="2"/>
    </font>
    <font>
      <sz val="10"/>
      <color indexed="0"/>
      <name val="Arial"/>
      <family val="2"/>
    </font>
    <font>
      <b/>
      <i/>
      <sz val="10"/>
      <name val="Arial"/>
      <family val="2"/>
    </font>
    <font>
      <sz val="7"/>
      <name val="Arial"/>
      <family val="2"/>
    </font>
    <font>
      <sz val="8"/>
      <name val="Arial Narrow"/>
      <family val="2"/>
    </font>
    <font>
      <sz val="10"/>
      <name val="Times New Roman"/>
      <family val="1"/>
    </font>
    <font>
      <sz val="10"/>
      <color indexed="8"/>
      <name val="Arial Narrow"/>
      <family val="2"/>
    </font>
    <font>
      <b/>
      <sz val="11"/>
      <name val="Arial"/>
      <family val="2"/>
    </font>
    <font>
      <sz val="10"/>
      <color indexed="8"/>
      <name val="MS Sans Serif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</font>
    <font>
      <b/>
      <sz val="8"/>
      <color rgb="FFFF0000"/>
      <name val="Arial"/>
      <family val="2"/>
    </font>
    <font>
      <sz val="8"/>
      <color theme="7" tint="-0.249977111117893"/>
      <name val="Arial"/>
      <family val="2"/>
    </font>
    <font>
      <sz val="8"/>
      <color theme="7" tint="-0.249977111117893"/>
      <name val="Tahoma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0"/>
      <color theme="7" tint="-0.249977111117893"/>
      <name val="Arial"/>
      <family val="2"/>
    </font>
    <font>
      <b/>
      <sz val="8"/>
      <color theme="7" tint="-0.249977111117893"/>
      <name val="Arial"/>
      <family val="2"/>
    </font>
    <font>
      <sz val="8"/>
      <color rgb="FF566471"/>
      <name val="Tahoma"/>
      <family val="2"/>
    </font>
    <font>
      <sz val="8"/>
      <color rgb="FFC00000"/>
      <name val="Arial"/>
      <family val="2"/>
    </font>
    <font>
      <b/>
      <sz val="8"/>
      <color theme="5" tint="-0.249977111117893"/>
      <name val="Arial"/>
      <family val="2"/>
    </font>
    <font>
      <sz val="8"/>
      <color theme="5" tint="-0.249977111117893"/>
      <name val="Arial"/>
      <family val="2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1"/>
      </patternFill>
    </fill>
    <fill>
      <patternFill patternType="solid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10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 diagonalDown="1"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 style="medium">
        <color indexed="55"/>
      </top>
      <bottom/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/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55"/>
      </right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55"/>
      </right>
      <top style="thin">
        <color indexed="55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23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thin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/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/>
      <top/>
      <bottom style="medium">
        <color indexed="55"/>
      </bottom>
      <diagonal/>
    </border>
    <border>
      <left style="thin">
        <color indexed="64"/>
      </left>
      <right/>
      <top style="medium">
        <color indexed="55"/>
      </top>
      <bottom/>
      <diagonal/>
    </border>
    <border>
      <left style="thin">
        <color indexed="64"/>
      </left>
      <right/>
      <top/>
      <bottom style="medium">
        <color indexed="55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9"/>
      </left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 style="medium">
        <color indexed="55"/>
      </right>
      <top/>
      <bottom/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55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55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/>
      <top style="medium">
        <color indexed="55"/>
      </top>
      <bottom/>
      <diagonal/>
    </border>
    <border>
      <left/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indexed="9"/>
      </left>
      <right style="thin">
        <color indexed="9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theme="0" tint="-0.499984740745262"/>
      </bottom>
      <diagonal/>
    </border>
    <border>
      <left style="thin">
        <color indexed="9"/>
      </left>
      <right style="thin">
        <color indexed="9"/>
      </right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ck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thin">
        <color indexed="55"/>
      </right>
      <top/>
      <bottom style="medium">
        <color theme="0" tint="-0.34998626667073579"/>
      </bottom>
      <diagonal/>
    </border>
    <border>
      <left/>
      <right style="thin">
        <color indexed="55"/>
      </right>
      <top/>
      <bottom style="medium">
        <color theme="0" tint="-0.24994659260841701"/>
      </bottom>
      <diagonal/>
    </border>
    <border>
      <left/>
      <right/>
      <top/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/>
      <diagonal/>
    </border>
    <border>
      <left style="thin">
        <color rgb="FF969696"/>
      </left>
      <right/>
      <top/>
      <bottom/>
      <diagonal/>
    </border>
    <border>
      <left/>
      <right style="thin">
        <color rgb="FF969696"/>
      </right>
      <top/>
      <bottom/>
      <diagonal/>
    </border>
    <border>
      <left/>
      <right style="thin">
        <color indexed="55"/>
      </right>
      <top/>
      <bottom style="medium">
        <color rgb="FF969696"/>
      </bottom>
      <diagonal/>
    </border>
    <border>
      <left style="thin">
        <color theme="0" tint="-0.34998626667073579"/>
      </left>
      <right/>
      <top/>
      <bottom style="medium">
        <color rgb="FF969696"/>
      </bottom>
      <diagonal/>
    </border>
    <border>
      <left/>
      <right/>
      <top/>
      <bottom style="medium">
        <color rgb="FF969696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55"/>
      </left>
      <right/>
      <top/>
      <bottom style="medium">
        <color theme="0" tint="-0.24994659260841701"/>
      </bottom>
      <diagonal/>
    </border>
    <border>
      <left/>
      <right/>
      <top/>
      <bottom style="medium">
        <color theme="0" tint="-0.24994659260841701"/>
      </bottom>
      <diagonal/>
    </border>
  </borders>
  <cellStyleXfs count="43">
    <xf numFmtId="0" fontId="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1" applyNumberFormat="0" applyBorder="0" applyProtection="0">
      <alignment horizontal="center"/>
    </xf>
    <xf numFmtId="0" fontId="7" fillId="2" borderId="3" applyNumberFormat="0">
      <alignment horizontal="center" vertical="center" wrapText="1"/>
    </xf>
    <xf numFmtId="0" fontId="8" fillId="2" borderId="3" applyNumberFormat="0">
      <alignment horizontal="center" vertical="center" wrapText="1"/>
    </xf>
    <xf numFmtId="43" fontId="1" fillId="0" borderId="0" applyFont="0" applyFill="0" applyBorder="0" applyAlignment="0" applyProtection="0"/>
    <xf numFmtId="0" fontId="30" fillId="2" borderId="3" applyNumberFormat="0">
      <alignment horizontal="center" vertical="center" wrapText="1"/>
    </xf>
    <xf numFmtId="177" fontId="1" fillId="0" borderId="0" applyFont="0" applyFill="0" applyBorder="0" applyAlignment="0" applyProtection="0"/>
    <xf numFmtId="0" fontId="22" fillId="0" borderId="0" applyFill="0" applyBorder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7" fillId="2" borderId="3" applyNumberFormat="0">
      <alignment horizontal="left" vertical="center" wrapText="1"/>
    </xf>
    <xf numFmtId="0" fontId="30" fillId="2" borderId="3" applyNumberFormat="0">
      <alignment horizontal="left" vertical="center" wrapText="1"/>
    </xf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20" fillId="0" borderId="0"/>
    <xf numFmtId="0" fontId="1" fillId="0" borderId="0"/>
    <xf numFmtId="0" fontId="31" fillId="0" borderId="0"/>
    <xf numFmtId="0" fontId="7" fillId="0" borderId="0"/>
    <xf numFmtId="0" fontId="28" fillId="0" borderId="0"/>
    <xf numFmtId="0" fontId="1" fillId="0" borderId="0"/>
    <xf numFmtId="0" fontId="1" fillId="0" borderId="0"/>
    <xf numFmtId="0" fontId="17" fillId="0" borderId="0"/>
    <xf numFmtId="0" fontId="22" fillId="0" borderId="0"/>
    <xf numFmtId="0" fontId="4" fillId="0" borderId="0"/>
    <xf numFmtId="9" fontId="1" fillId="0" borderId="0" applyFont="0" applyFill="0" applyBorder="0" applyAlignment="0" applyProtection="0"/>
    <xf numFmtId="0" fontId="30" fillId="2" borderId="3" applyNumberFormat="0">
      <alignment horizontal="center" vertical="center" wrapText="1"/>
    </xf>
    <xf numFmtId="0" fontId="30" fillId="2" borderId="3" applyNumberFormat="0">
      <alignment horizontal="center" vertical="center" textRotation="90" wrapText="1"/>
    </xf>
    <xf numFmtId="0" fontId="30" fillId="2" borderId="3" applyNumberFormat="0">
      <alignment horizontal="right" vertical="center" wrapText="1"/>
    </xf>
    <xf numFmtId="0" fontId="23" fillId="3" borderId="4">
      <alignment horizontal="center" vertical="top" wrapText="1"/>
    </xf>
    <xf numFmtId="0" fontId="24" fillId="3" borderId="4">
      <alignment horizontal="center" vertical="top" wrapText="1"/>
    </xf>
    <xf numFmtId="0" fontId="23" fillId="4" borderId="4">
      <alignment horizontal="center" vertical="top" wrapText="1"/>
    </xf>
    <xf numFmtId="0" fontId="24" fillId="4" borderId="4">
      <alignment horizontal="center" vertical="top" wrapText="1"/>
    </xf>
    <xf numFmtId="0" fontId="7" fillId="2" borderId="3" applyNumberFormat="0">
      <alignment horizontal="right" vertical="center" wrapText="1"/>
    </xf>
    <xf numFmtId="0" fontId="8" fillId="2" borderId="3" applyNumberFormat="0">
      <alignment horizontal="right" vertical="center" wrapText="1"/>
    </xf>
  </cellStyleXfs>
  <cellXfs count="1034">
    <xf numFmtId="0" fontId="0" fillId="0" borderId="0" xfId="0"/>
    <xf numFmtId="0" fontId="6" fillId="5" borderId="0" xfId="29" applyNumberFormat="1" applyFont="1" applyFill="1" applyAlignment="1">
      <alignment horizontal="left"/>
    </xf>
    <xf numFmtId="0" fontId="2" fillId="6" borderId="0" xfId="0" applyFont="1" applyFill="1"/>
    <xf numFmtId="0" fontId="7" fillId="6" borderId="0" xfId="0" applyFont="1" applyFill="1"/>
    <xf numFmtId="0" fontId="7" fillId="6" borderId="0" xfId="0" applyFont="1" applyFill="1" applyAlignment="1">
      <alignment horizontal="center"/>
    </xf>
    <xf numFmtId="0" fontId="3" fillId="6" borderId="0" xfId="0" applyFont="1" applyFill="1"/>
    <xf numFmtId="0" fontId="0" fillId="6" borderId="0" xfId="0" applyFill="1"/>
    <xf numFmtId="0" fontId="7" fillId="6" borderId="0" xfId="0" applyFont="1" applyFill="1" applyAlignment="1">
      <alignment horizontal="right"/>
    </xf>
    <xf numFmtId="0" fontId="9" fillId="6" borderId="0" xfId="29" applyNumberFormat="1" applyFont="1" applyFill="1" applyBorder="1" applyAlignment="1">
      <alignment horizontal="left"/>
    </xf>
    <xf numFmtId="0" fontId="7" fillId="6" borderId="0" xfId="0" applyFont="1" applyFill="1" applyAlignment="1">
      <alignment horizontal="left"/>
    </xf>
    <xf numFmtId="0" fontId="7" fillId="6" borderId="0" xfId="0" applyFont="1" applyFill="1" applyBorder="1" applyAlignment="1">
      <alignment horizontal="center"/>
    </xf>
    <xf numFmtId="3" fontId="7" fillId="6" borderId="0" xfId="0" applyNumberFormat="1" applyFont="1" applyFill="1" applyBorder="1" applyAlignment="1">
      <alignment horizontal="right"/>
    </xf>
    <xf numFmtId="0" fontId="2" fillId="6" borderId="0" xfId="0" applyFont="1" applyFill="1" applyBorder="1"/>
    <xf numFmtId="0" fontId="3" fillId="6" borderId="0" xfId="0" applyFont="1" applyFill="1" applyBorder="1"/>
    <xf numFmtId="0" fontId="0" fillId="6" borderId="0" xfId="0" applyFill="1" applyBorder="1"/>
    <xf numFmtId="0" fontId="7" fillId="6" borderId="0" xfId="0" applyFont="1" applyFill="1" applyBorder="1"/>
    <xf numFmtId="0" fontId="5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vertical="center"/>
    </xf>
    <xf numFmtId="0" fontId="7" fillId="6" borderId="0" xfId="0" applyFont="1" applyFill="1" applyBorder="1" applyAlignment="1">
      <alignment vertical="center"/>
    </xf>
    <xf numFmtId="0" fontId="7" fillId="6" borderId="5" xfId="0" applyFont="1" applyFill="1" applyBorder="1" applyAlignment="1">
      <alignment vertical="center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vertical="center"/>
    </xf>
    <xf numFmtId="0" fontId="7" fillId="6" borderId="0" xfId="0" applyFont="1" applyFill="1" applyBorder="1" applyAlignment="1">
      <alignment horizontal="center" vertical="center"/>
    </xf>
    <xf numFmtId="164" fontId="7" fillId="6" borderId="0" xfId="0" applyNumberFormat="1" applyFont="1" applyFill="1" applyBorder="1" applyAlignment="1">
      <alignment horizontal="center" vertical="center"/>
    </xf>
    <xf numFmtId="0" fontId="8" fillId="6" borderId="0" xfId="0" applyFont="1" applyFill="1" applyBorder="1"/>
    <xf numFmtId="0" fontId="7" fillId="6" borderId="8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7" fillId="6" borderId="9" xfId="0" applyFont="1" applyFill="1" applyBorder="1"/>
    <xf numFmtId="0" fontId="7" fillId="6" borderId="0" xfId="0" applyFont="1" applyFill="1" applyAlignment="1">
      <alignment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 wrapText="1"/>
    </xf>
    <xf numFmtId="165" fontId="7" fillId="6" borderId="0" xfId="0" applyNumberFormat="1" applyFont="1" applyFill="1" applyAlignment="1">
      <alignment horizontal="center" vertical="center"/>
    </xf>
    <xf numFmtId="165" fontId="7" fillId="6" borderId="9" xfId="0" applyNumberFormat="1" applyFont="1" applyFill="1" applyBorder="1" applyAlignment="1">
      <alignment horizontal="center" vertical="center"/>
    </xf>
    <xf numFmtId="0" fontId="7" fillId="6" borderId="8" xfId="0" applyFont="1" applyFill="1" applyBorder="1"/>
    <xf numFmtId="0" fontId="7" fillId="6" borderId="12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0" fontId="7" fillId="6" borderId="14" xfId="0" applyFont="1" applyFill="1" applyBorder="1" applyAlignment="1">
      <alignment horizontal="center"/>
    </xf>
    <xf numFmtId="0" fontId="7" fillId="6" borderId="10" xfId="0" applyFont="1" applyFill="1" applyBorder="1"/>
    <xf numFmtId="0" fontId="7" fillId="6" borderId="11" xfId="0" applyFont="1" applyFill="1" applyBorder="1"/>
    <xf numFmtId="0" fontId="7" fillId="6" borderId="15" xfId="0" applyFont="1" applyFill="1" applyBorder="1" applyAlignment="1">
      <alignment horizontal="centerContinuous"/>
    </xf>
    <xf numFmtId="0" fontId="7" fillId="6" borderId="16" xfId="0" applyFont="1" applyFill="1" applyBorder="1" applyAlignment="1">
      <alignment horizontal="centerContinuous"/>
    </xf>
    <xf numFmtId="0" fontId="2" fillId="6" borderId="0" xfId="0" applyFont="1" applyFill="1" applyAlignment="1">
      <alignment vertical="center"/>
    </xf>
    <xf numFmtId="0" fontId="7" fillId="6" borderId="17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3" fontId="7" fillId="6" borderId="0" xfId="0" applyNumberFormat="1" applyFont="1" applyFill="1" applyBorder="1"/>
    <xf numFmtId="0" fontId="7" fillId="6" borderId="11" xfId="0" applyFont="1" applyFill="1" applyBorder="1" applyAlignment="1">
      <alignment horizontal="center"/>
    </xf>
    <xf numFmtId="164" fontId="7" fillId="6" borderId="0" xfId="0" applyNumberFormat="1" applyFont="1" applyFill="1" applyAlignment="1">
      <alignment horizontal="center"/>
    </xf>
    <xf numFmtId="164" fontId="7" fillId="6" borderId="9" xfId="0" applyNumberFormat="1" applyFont="1" applyFill="1" applyBorder="1" applyAlignment="1">
      <alignment horizontal="center"/>
    </xf>
    <xf numFmtId="164" fontId="7" fillId="6" borderId="9" xfId="0" applyNumberFormat="1" applyFont="1" applyFill="1" applyBorder="1" applyAlignment="1">
      <alignment horizontal="center" vertical="center"/>
    </xf>
    <xf numFmtId="0" fontId="7" fillId="6" borderId="8" xfId="32" applyFont="1" applyFill="1" applyBorder="1" applyAlignment="1" applyProtection="1">
      <alignment horizontal="center"/>
    </xf>
    <xf numFmtId="0" fontId="7" fillId="6" borderId="8" xfId="0" applyNumberFormat="1" applyFont="1" applyFill="1" applyBorder="1" applyAlignment="1">
      <alignment horizontal="center"/>
    </xf>
    <xf numFmtId="3" fontId="9" fillId="6" borderId="0" xfId="29" applyNumberFormat="1" applyFont="1" applyFill="1" applyBorder="1" applyAlignment="1">
      <alignment horizontal="right"/>
    </xf>
    <xf numFmtId="0" fontId="9" fillId="6" borderId="9" xfId="29" applyNumberFormat="1" applyFont="1" applyFill="1" applyBorder="1" applyAlignment="1">
      <alignment horizontal="left"/>
    </xf>
    <xf numFmtId="0" fontId="7" fillId="6" borderId="19" xfId="0" applyFont="1" applyFill="1" applyBorder="1"/>
    <xf numFmtId="0" fontId="7" fillId="6" borderId="17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7" fillId="6" borderId="20" xfId="0" applyFont="1" applyFill="1" applyBorder="1" applyAlignment="1">
      <alignment horizontal="center"/>
    </xf>
    <xf numFmtId="0" fontId="0" fillId="6" borderId="0" xfId="0" applyFill="1" applyAlignment="1">
      <alignment vertical="center" wrapText="1"/>
    </xf>
    <xf numFmtId="0" fontId="7" fillId="6" borderId="10" xfId="0" applyFont="1" applyFill="1" applyBorder="1" applyAlignment="1">
      <alignment horizontal="center"/>
    </xf>
    <xf numFmtId="0" fontId="7" fillId="6" borderId="14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vertical="center"/>
    </xf>
    <xf numFmtId="0" fontId="7" fillId="6" borderId="11" xfId="0" applyFont="1" applyFill="1" applyBorder="1" applyAlignment="1">
      <alignment vertical="center"/>
    </xf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166" fontId="7" fillId="6" borderId="0" xfId="0" applyNumberFormat="1" applyFont="1" applyFill="1" applyAlignment="1">
      <alignment horizontal="right" vertical="center"/>
    </xf>
    <xf numFmtId="0" fontId="7" fillId="6" borderId="9" xfId="0" applyFont="1" applyFill="1" applyBorder="1" applyAlignment="1">
      <alignment vertical="center"/>
    </xf>
    <xf numFmtId="166" fontId="7" fillId="6" borderId="9" xfId="0" applyNumberFormat="1" applyFont="1" applyFill="1" applyBorder="1" applyAlignment="1">
      <alignment horizontal="right" vertical="center"/>
    </xf>
    <xf numFmtId="0" fontId="7" fillId="6" borderId="21" xfId="0" applyFont="1" applyFill="1" applyBorder="1" applyAlignment="1">
      <alignment horizontal="centerContinuous"/>
    </xf>
    <xf numFmtId="0" fontId="7" fillId="6" borderId="22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right"/>
    </xf>
    <xf numFmtId="0" fontId="7" fillId="6" borderId="10" xfId="32" applyFont="1" applyFill="1" applyBorder="1" applyAlignment="1" applyProtection="1">
      <alignment horizontal="center"/>
    </xf>
    <xf numFmtId="0" fontId="7" fillId="6" borderId="11" xfId="32" applyFont="1" applyFill="1" applyBorder="1" applyAlignment="1" applyProtection="1">
      <alignment horizontal="center"/>
    </xf>
    <xf numFmtId="0" fontId="7" fillId="6" borderId="0" xfId="0" applyNumberFormat="1" applyFont="1" applyFill="1" applyAlignment="1">
      <alignment horizontal="center"/>
    </xf>
    <xf numFmtId="0" fontId="7" fillId="6" borderId="0" xfId="0" applyNumberFormat="1" applyFont="1" applyFill="1"/>
    <xf numFmtId="0" fontId="7" fillId="7" borderId="0" xfId="0" applyFont="1" applyFill="1" applyAlignment="1">
      <alignment vertical="center"/>
    </xf>
    <xf numFmtId="164" fontId="7" fillId="6" borderId="0" xfId="0" applyNumberFormat="1" applyFont="1" applyFill="1" applyBorder="1" applyAlignment="1">
      <alignment vertical="center"/>
    </xf>
    <xf numFmtId="0" fontId="2" fillId="6" borderId="0" xfId="0" applyFont="1" applyFill="1" applyAlignment="1"/>
    <xf numFmtId="0" fontId="7" fillId="7" borderId="11" xfId="0" applyFont="1" applyFill="1" applyBorder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0" fontId="8" fillId="6" borderId="0" xfId="0" applyFont="1" applyFill="1"/>
    <xf numFmtId="0" fontId="8" fillId="6" borderId="0" xfId="0" applyFont="1" applyFill="1" applyAlignment="1">
      <alignment vertical="center"/>
    </xf>
    <xf numFmtId="0" fontId="2" fillId="7" borderId="0" xfId="0" applyFont="1" applyFill="1"/>
    <xf numFmtId="0" fontId="7" fillId="7" borderId="10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7" borderId="11" xfId="0" applyFont="1" applyFill="1" applyBorder="1" applyAlignment="1">
      <alignment horizontal="center"/>
    </xf>
    <xf numFmtId="0" fontId="7" fillId="7" borderId="0" xfId="0" applyFont="1" applyFill="1"/>
    <xf numFmtId="0" fontId="7" fillId="7" borderId="9" xfId="0" applyFont="1" applyFill="1" applyBorder="1"/>
    <xf numFmtId="0" fontId="0" fillId="7" borderId="0" xfId="0" applyFill="1"/>
    <xf numFmtId="0" fontId="7" fillId="7" borderId="0" xfId="0" applyFont="1" applyFill="1" applyBorder="1"/>
    <xf numFmtId="0" fontId="7" fillId="6" borderId="0" xfId="20" applyFont="1" applyFill="1" applyBorder="1" applyAlignment="1">
      <alignment horizontal="center"/>
    </xf>
    <xf numFmtId="0" fontId="7" fillId="6" borderId="0" xfId="20" applyFont="1" applyFill="1" applyAlignment="1">
      <alignment horizontal="center"/>
    </xf>
    <xf numFmtId="0" fontId="7" fillId="6" borderId="9" xfId="20" applyFont="1" applyFill="1" applyBorder="1" applyAlignment="1">
      <alignment horizontal="center"/>
    </xf>
    <xf numFmtId="3" fontId="7" fillId="6" borderId="0" xfId="20" applyNumberFormat="1" applyFont="1" applyFill="1" applyBorder="1"/>
    <xf numFmtId="0" fontId="35" fillId="7" borderId="0" xfId="0" applyFont="1" applyFill="1"/>
    <xf numFmtId="0" fontId="11" fillId="6" borderId="0" xfId="0" applyFont="1" applyFill="1" applyAlignment="1">
      <alignment vertical="center"/>
    </xf>
    <xf numFmtId="165" fontId="7" fillId="7" borderId="0" xfId="0" applyNumberFormat="1" applyFont="1" applyFill="1" applyAlignment="1">
      <alignment horizontal="center" vertical="center"/>
    </xf>
    <xf numFmtId="164" fontId="7" fillId="7" borderId="0" xfId="0" applyNumberFormat="1" applyFont="1" applyFill="1" applyAlignment="1">
      <alignment horizontal="center"/>
    </xf>
    <xf numFmtId="167" fontId="7" fillId="6" borderId="0" xfId="0" applyNumberFormat="1" applyFont="1" applyFill="1"/>
    <xf numFmtId="167" fontId="7" fillId="6" borderId="9" xfId="0" applyNumberFormat="1" applyFont="1" applyFill="1" applyBorder="1"/>
    <xf numFmtId="167" fontId="7" fillId="7" borderId="0" xfId="0" applyNumberFormat="1" applyFont="1" applyFill="1" applyAlignment="1">
      <alignment vertical="center"/>
    </xf>
    <xf numFmtId="167" fontId="7" fillId="6" borderId="9" xfId="0" applyNumberFormat="1" applyFont="1" applyFill="1" applyBorder="1" applyAlignment="1">
      <alignment vertical="center"/>
    </xf>
    <xf numFmtId="164" fontId="7" fillId="6" borderId="0" xfId="0" applyNumberFormat="1" applyFont="1" applyFill="1" applyAlignment="1">
      <alignment horizontal="center" vertical="center"/>
    </xf>
    <xf numFmtId="164" fontId="7" fillId="6" borderId="0" xfId="0" quotePrefix="1" applyNumberFormat="1" applyFont="1" applyFill="1" applyAlignment="1">
      <alignment horizontal="center" vertical="center"/>
    </xf>
    <xf numFmtId="169" fontId="7" fillId="6" borderId="0" xfId="0" applyNumberFormat="1" applyFont="1" applyFill="1" applyAlignment="1">
      <alignment horizontal="center" vertical="center"/>
    </xf>
    <xf numFmtId="170" fontId="7" fillId="6" borderId="0" xfId="0" applyNumberFormat="1" applyFont="1" applyFill="1" applyAlignment="1">
      <alignment horizontal="center" vertical="center"/>
    </xf>
    <xf numFmtId="167" fontId="7" fillId="6" borderId="0" xfId="0" applyNumberFormat="1" applyFont="1" applyFill="1" applyAlignment="1">
      <alignment horizontal="right" vertical="center"/>
    </xf>
    <xf numFmtId="167" fontId="7" fillId="7" borderId="0" xfId="0" applyNumberFormat="1" applyFont="1" applyFill="1"/>
    <xf numFmtId="167" fontId="7" fillId="7" borderId="0" xfId="0" applyNumberFormat="1" applyFont="1" applyFill="1" applyAlignment="1">
      <alignment horizontal="right"/>
    </xf>
    <xf numFmtId="167" fontId="7" fillId="6" borderId="9" xfId="0" applyNumberFormat="1" applyFont="1" applyFill="1" applyBorder="1" applyAlignment="1">
      <alignment horizontal="right" vertical="center"/>
    </xf>
    <xf numFmtId="167" fontId="7" fillId="7" borderId="0" xfId="0" applyNumberFormat="1" applyFont="1" applyFill="1" applyAlignment="1">
      <alignment horizontal="right" vertical="center"/>
    </xf>
    <xf numFmtId="168" fontId="7" fillId="6" borderId="0" xfId="0" applyNumberFormat="1" applyFont="1" applyFill="1" applyAlignment="1">
      <alignment horizontal="right" vertical="center"/>
    </xf>
    <xf numFmtId="1" fontId="7" fillId="6" borderId="0" xfId="0" applyNumberFormat="1" applyFont="1" applyFill="1" applyAlignment="1">
      <alignment horizontal="right" vertical="center"/>
    </xf>
    <xf numFmtId="1" fontId="7" fillId="6" borderId="9" xfId="0" applyNumberFormat="1" applyFont="1" applyFill="1" applyBorder="1" applyAlignment="1">
      <alignment horizontal="right" vertical="center"/>
    </xf>
    <xf numFmtId="167" fontId="8" fillId="7" borderId="0" xfId="0" applyNumberFormat="1" applyFont="1" applyFill="1" applyBorder="1" applyAlignment="1">
      <alignment horizontal="right"/>
    </xf>
    <xf numFmtId="167" fontId="7" fillId="7" borderId="0" xfId="0" applyNumberFormat="1" applyFont="1" applyFill="1" applyBorder="1" applyAlignment="1">
      <alignment horizontal="right"/>
    </xf>
    <xf numFmtId="167" fontId="7" fillId="7" borderId="9" xfId="0" applyNumberFormat="1" applyFont="1" applyFill="1" applyBorder="1" applyAlignment="1">
      <alignment horizontal="right"/>
    </xf>
    <xf numFmtId="167" fontId="8" fillId="7" borderId="0" xfId="0" applyNumberFormat="1" applyFont="1" applyFill="1" applyBorder="1"/>
    <xf numFmtId="167" fontId="7" fillId="7" borderId="0" xfId="0" applyNumberFormat="1" applyFont="1" applyFill="1" applyBorder="1"/>
    <xf numFmtId="167" fontId="7" fillId="7" borderId="9" xfId="0" applyNumberFormat="1" applyFont="1" applyFill="1" applyBorder="1"/>
    <xf numFmtId="167" fontId="7" fillId="7" borderId="0" xfId="20" applyNumberFormat="1" applyFont="1" applyFill="1" applyBorder="1" applyAlignment="1">
      <alignment horizontal="right"/>
    </xf>
    <xf numFmtId="167" fontId="7" fillId="7" borderId="0" xfId="20" applyNumberFormat="1" applyFont="1" applyFill="1" applyBorder="1" applyAlignment="1">
      <alignment horizontal="right" vertical="center"/>
    </xf>
    <xf numFmtId="167" fontId="7" fillId="6" borderId="0" xfId="20" applyNumberFormat="1" applyFont="1" applyFill="1" applyAlignment="1">
      <alignment horizontal="right"/>
    </xf>
    <xf numFmtId="167" fontId="7" fillId="6" borderId="0" xfId="20" applyNumberFormat="1" applyFont="1" applyFill="1" applyAlignment="1">
      <alignment horizontal="right" vertical="center"/>
    </xf>
    <xf numFmtId="167" fontId="7" fillId="6" borderId="9" xfId="20" applyNumberFormat="1" applyFont="1" applyFill="1" applyBorder="1"/>
    <xf numFmtId="167" fontId="6" fillId="5" borderId="0" xfId="29" applyNumberFormat="1" applyFont="1" applyFill="1" applyAlignment="1">
      <alignment horizontal="right"/>
    </xf>
    <xf numFmtId="167" fontId="6" fillId="5" borderId="0" xfId="29" applyNumberFormat="1" applyFont="1" applyFill="1" applyBorder="1" applyAlignment="1">
      <alignment horizontal="right"/>
    </xf>
    <xf numFmtId="167" fontId="8" fillId="5" borderId="0" xfId="0" applyNumberFormat="1" applyFont="1" applyFill="1" applyAlignment="1">
      <alignment horizontal="right"/>
    </xf>
    <xf numFmtId="167" fontId="8" fillId="5" borderId="0" xfId="0" applyNumberFormat="1" applyFont="1" applyFill="1" applyBorder="1" applyAlignment="1">
      <alignment horizontal="right"/>
    </xf>
    <xf numFmtId="167" fontId="9" fillId="6" borderId="0" xfId="29" applyNumberFormat="1" applyFont="1" applyFill="1" applyBorder="1" applyAlignment="1">
      <alignment horizontal="right"/>
    </xf>
    <xf numFmtId="167" fontId="7" fillId="6" borderId="0" xfId="29" applyNumberFormat="1" applyFont="1" applyFill="1" applyBorder="1" applyAlignment="1">
      <alignment horizontal="right"/>
    </xf>
    <xf numFmtId="167" fontId="9" fillId="6" borderId="9" xfId="29" applyNumberFormat="1" applyFont="1" applyFill="1" applyBorder="1" applyAlignment="1">
      <alignment horizontal="right"/>
    </xf>
    <xf numFmtId="0" fontId="9" fillId="6" borderId="0" xfId="29" applyNumberFormat="1" applyFont="1" applyFill="1" applyBorder="1" applyAlignment="1">
      <alignment horizontal="left" indent="1"/>
    </xf>
    <xf numFmtId="0" fontId="9" fillId="6" borderId="9" xfId="29" applyNumberFormat="1" applyFont="1" applyFill="1" applyBorder="1" applyAlignment="1">
      <alignment horizontal="left" indent="1"/>
    </xf>
    <xf numFmtId="167" fontId="9" fillId="5" borderId="0" xfId="29" applyNumberFormat="1" applyFont="1" applyFill="1" applyAlignment="1">
      <alignment horizontal="right"/>
    </xf>
    <xf numFmtId="168" fontId="7" fillId="7" borderId="0" xfId="0" applyNumberFormat="1" applyFont="1" applyFill="1" applyAlignment="1">
      <alignment horizontal="right"/>
    </xf>
    <xf numFmtId="168" fontId="7" fillId="7" borderId="0" xfId="0" quotePrefix="1" applyNumberFormat="1" applyFont="1" applyFill="1" applyAlignment="1">
      <alignment vertical="center"/>
    </xf>
    <xf numFmtId="168" fontId="7" fillId="7" borderId="0" xfId="0" applyNumberFormat="1" applyFont="1" applyFill="1" applyAlignment="1">
      <alignment vertical="center"/>
    </xf>
    <xf numFmtId="170" fontId="7" fillId="6" borderId="0" xfId="0" applyNumberFormat="1" applyFont="1" applyFill="1" applyAlignment="1">
      <alignment horizontal="center"/>
    </xf>
    <xf numFmtId="0" fontId="8" fillId="6" borderId="0" xfId="0" applyFont="1" applyFill="1" applyAlignment="1">
      <alignment horizontal="center"/>
    </xf>
    <xf numFmtId="167" fontId="8" fillId="6" borderId="0" xfId="0" applyNumberFormat="1" applyFont="1" applyFill="1"/>
    <xf numFmtId="167" fontId="8" fillId="6" borderId="0" xfId="0" applyNumberFormat="1" applyFont="1" applyFill="1" applyAlignment="1">
      <alignment horizontal="right" vertical="center"/>
    </xf>
    <xf numFmtId="166" fontId="8" fillId="6" borderId="0" xfId="0" applyNumberFormat="1" applyFont="1" applyFill="1" applyAlignment="1">
      <alignment horizontal="right" vertical="center"/>
    </xf>
    <xf numFmtId="0" fontId="7" fillId="6" borderId="23" xfId="0" applyFont="1" applyFill="1" applyBorder="1" applyAlignment="1">
      <alignment horizontal="center"/>
    </xf>
    <xf numFmtId="0" fontId="7" fillId="6" borderId="24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/>
    </xf>
    <xf numFmtId="0" fontId="7" fillId="6" borderId="0" xfId="0" applyFont="1" applyFill="1" applyAlignment="1">
      <alignment horizontal="left" vertical="center" wrapText="1"/>
    </xf>
    <xf numFmtId="0" fontId="7" fillId="6" borderId="15" xfId="0" applyFont="1" applyFill="1" applyBorder="1" applyAlignment="1">
      <alignment horizontal="center"/>
    </xf>
    <xf numFmtId="0" fontId="7" fillId="6" borderId="21" xfId="0" applyFont="1" applyFill="1" applyBorder="1" applyAlignment="1">
      <alignment horizontal="center"/>
    </xf>
    <xf numFmtId="2" fontId="7" fillId="6" borderId="0" xfId="0" applyNumberFormat="1" applyFont="1" applyFill="1" applyBorder="1"/>
    <xf numFmtId="2" fontId="7" fillId="6" borderId="8" xfId="0" applyNumberFormat="1" applyFont="1" applyFill="1" applyBorder="1" applyAlignment="1">
      <alignment horizontal="center" wrapText="1"/>
    </xf>
    <xf numFmtId="2" fontId="7" fillId="6" borderId="23" xfId="0" applyNumberFormat="1" applyFont="1" applyFill="1" applyBorder="1" applyAlignment="1">
      <alignment horizontal="center" wrapText="1"/>
    </xf>
    <xf numFmtId="0" fontId="36" fillId="6" borderId="9" xfId="0" applyFont="1" applyFill="1" applyBorder="1" applyAlignment="1">
      <alignment horizontal="center"/>
    </xf>
    <xf numFmtId="164" fontId="36" fillId="6" borderId="9" xfId="0" applyNumberFormat="1" applyFont="1" applyFill="1" applyBorder="1" applyAlignment="1">
      <alignment horizontal="center"/>
    </xf>
    <xf numFmtId="164" fontId="7" fillId="6" borderId="0" xfId="0" applyNumberFormat="1" applyFont="1" applyFill="1" applyBorder="1" applyAlignment="1">
      <alignment horizontal="center"/>
    </xf>
    <xf numFmtId="2" fontId="7" fillId="6" borderId="0" xfId="0" applyNumberFormat="1" applyFont="1" applyFill="1"/>
    <xf numFmtId="1" fontId="7" fillId="6" borderId="8" xfId="0" applyNumberFormat="1" applyFont="1" applyFill="1" applyBorder="1" applyAlignment="1">
      <alignment horizontal="center" wrapText="1"/>
    </xf>
    <xf numFmtId="1" fontId="36" fillId="6" borderId="8" xfId="0" applyNumberFormat="1" applyFont="1" applyFill="1" applyBorder="1" applyAlignment="1">
      <alignment horizontal="center" wrapText="1"/>
    </xf>
    <xf numFmtId="0" fontId="8" fillId="6" borderId="0" xfId="0" applyFont="1" applyFill="1" applyAlignment="1">
      <alignment horizontal="left"/>
    </xf>
    <xf numFmtId="167" fontId="8" fillId="6" borderId="0" xfId="0" applyNumberFormat="1" applyFont="1" applyFill="1" applyAlignment="1">
      <alignment horizontal="right"/>
    </xf>
    <xf numFmtId="167" fontId="36" fillId="0" borderId="0" xfId="0" applyNumberFormat="1" applyFont="1"/>
    <xf numFmtId="0" fontId="7" fillId="6" borderId="0" xfId="0" applyFont="1" applyFill="1" applyBorder="1" applyAlignment="1">
      <alignment horizontal="left"/>
    </xf>
    <xf numFmtId="0" fontId="7" fillId="6" borderId="9" xfId="0" applyFont="1" applyFill="1" applyBorder="1" applyAlignment="1">
      <alignment horizontal="left"/>
    </xf>
    <xf numFmtId="0" fontId="7" fillId="6" borderId="0" xfId="0" applyFont="1" applyFill="1" applyBorder="1" applyAlignment="1">
      <alignment horizontal="right" vertical="center"/>
    </xf>
    <xf numFmtId="0" fontId="7" fillId="6" borderId="26" xfId="0" applyFont="1" applyFill="1" applyBorder="1" applyAlignment="1">
      <alignment horizontal="right" vertical="center"/>
    </xf>
    <xf numFmtId="0" fontId="7" fillId="6" borderId="26" xfId="0" applyFont="1" applyFill="1" applyBorder="1" applyAlignment="1">
      <alignment vertical="center"/>
    </xf>
    <xf numFmtId="1" fontId="7" fillId="6" borderId="8" xfId="0" applyNumberFormat="1" applyFont="1" applyFill="1" applyBorder="1" applyAlignment="1">
      <alignment horizontal="center" vertical="center" wrapText="1"/>
    </xf>
    <xf numFmtId="3" fontId="7" fillId="6" borderId="0" xfId="0" applyNumberFormat="1" applyFont="1" applyFill="1" applyBorder="1" applyAlignment="1">
      <alignment horizontal="right" vertical="center"/>
    </xf>
    <xf numFmtId="0" fontId="7" fillId="6" borderId="0" xfId="0" applyFont="1" applyFill="1" applyAlignment="1">
      <alignment horizontal="right" vertical="center"/>
    </xf>
    <xf numFmtId="0" fontId="2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"/>
    </xf>
    <xf numFmtId="0" fontId="2" fillId="6" borderId="26" xfId="0" applyFont="1" applyFill="1" applyBorder="1" applyAlignment="1">
      <alignment horizontal="center" wrapText="1"/>
    </xf>
    <xf numFmtId="0" fontId="7" fillId="6" borderId="0" xfId="0" applyFont="1" applyFill="1" applyBorder="1" applyAlignment="1">
      <alignment horizontal="center" wrapText="1"/>
    </xf>
    <xf numFmtId="0" fontId="36" fillId="6" borderId="0" xfId="0" applyFont="1" applyFill="1" applyAlignment="1">
      <alignment horizontal="center" vertical="center"/>
    </xf>
    <xf numFmtId="0" fontId="7" fillId="6" borderId="26" xfId="0" applyFont="1" applyFill="1" applyBorder="1" applyAlignment="1">
      <alignment horizontal="right"/>
    </xf>
    <xf numFmtId="164" fontId="7" fillId="6" borderId="0" xfId="0" applyNumberFormat="1" applyFont="1" applyFill="1" applyAlignment="1">
      <alignment horizontal="right" vertical="center"/>
    </xf>
    <xf numFmtId="164" fontId="7" fillId="6" borderId="0" xfId="0" applyNumberFormat="1" applyFont="1" applyFill="1" applyAlignment="1">
      <alignment horizontal="right"/>
    </xf>
    <xf numFmtId="0" fontId="36" fillId="6" borderId="0" xfId="0" applyFont="1" applyFill="1" applyAlignment="1">
      <alignment horizontal="center"/>
    </xf>
    <xf numFmtId="164" fontId="36" fillId="6" borderId="0" xfId="0" applyNumberFormat="1" applyFont="1" applyFill="1" applyAlignment="1">
      <alignment horizontal="right"/>
    </xf>
    <xf numFmtId="0" fontId="36" fillId="7" borderId="27" xfId="0" applyFont="1" applyFill="1" applyBorder="1" applyAlignment="1">
      <alignment horizontal="right" vertical="top"/>
    </xf>
    <xf numFmtId="49" fontId="36" fillId="7" borderId="27" xfId="0" applyNumberFormat="1" applyFont="1" applyFill="1" applyBorder="1" applyAlignment="1">
      <alignment horizontal="left" vertical="top"/>
    </xf>
    <xf numFmtId="164" fontId="7" fillId="6" borderId="9" xfId="0" applyNumberFormat="1" applyFont="1" applyFill="1" applyBorder="1" applyAlignment="1">
      <alignment horizontal="right"/>
    </xf>
    <xf numFmtId="0" fontId="7" fillId="6" borderId="0" xfId="0" applyFont="1" applyFill="1" applyAlignment="1"/>
    <xf numFmtId="167" fontId="36" fillId="6" borderId="9" xfId="0" applyNumberFormat="1" applyFont="1" applyFill="1" applyBorder="1" applyAlignment="1">
      <alignment horizontal="right"/>
    </xf>
    <xf numFmtId="0" fontId="36" fillId="6" borderId="9" xfId="0" applyFont="1" applyFill="1" applyBorder="1" applyAlignment="1">
      <alignment horizontal="right"/>
    </xf>
    <xf numFmtId="0" fontId="5" fillId="6" borderId="0" xfId="0" applyFont="1" applyFill="1" applyBorder="1"/>
    <xf numFmtId="0" fontId="9" fillId="6" borderId="0" xfId="0" applyFont="1" applyFill="1" applyBorder="1"/>
    <xf numFmtId="0" fontId="5" fillId="6" borderId="26" xfId="0" applyFont="1" applyFill="1" applyBorder="1"/>
    <xf numFmtId="0" fontId="9" fillId="6" borderId="26" xfId="0" applyFont="1" applyFill="1" applyBorder="1"/>
    <xf numFmtId="0" fontId="9" fillId="6" borderId="0" xfId="0" applyFont="1" applyFill="1"/>
    <xf numFmtId="0" fontId="9" fillId="6" borderId="0" xfId="0" applyFont="1" applyFill="1" applyBorder="1" applyAlignment="1">
      <alignment horizontal="center" wrapText="1"/>
    </xf>
    <xf numFmtId="164" fontId="9" fillId="6" borderId="0" xfId="0" applyNumberFormat="1" applyFont="1" applyFill="1" applyBorder="1" applyAlignment="1">
      <alignment horizontal="center" wrapText="1"/>
    </xf>
    <xf numFmtId="0" fontId="9" fillId="6" borderId="0" xfId="0" applyFont="1" applyFill="1" applyBorder="1" applyAlignment="1">
      <alignment horizontal="center"/>
    </xf>
    <xf numFmtId="164" fontId="9" fillId="6" borderId="0" xfId="0" applyNumberFormat="1" applyFont="1" applyFill="1" applyBorder="1" applyAlignment="1">
      <alignment horizontal="center"/>
    </xf>
    <xf numFmtId="0" fontId="36" fillId="6" borderId="0" xfId="0" applyFont="1" applyFill="1" applyBorder="1" applyAlignment="1">
      <alignment horizontal="center"/>
    </xf>
    <xf numFmtId="164" fontId="36" fillId="6" borderId="0" xfId="0" applyNumberFormat="1" applyFont="1" applyFill="1" applyBorder="1" applyAlignment="1">
      <alignment horizontal="center"/>
    </xf>
    <xf numFmtId="170" fontId="37" fillId="0" borderId="0" xfId="0" applyNumberFormat="1" applyFont="1" applyAlignment="1">
      <alignment horizontal="center"/>
    </xf>
    <xf numFmtId="0" fontId="9" fillId="6" borderId="9" xfId="0" applyFont="1" applyFill="1" applyBorder="1" applyAlignment="1">
      <alignment horizontal="center"/>
    </xf>
    <xf numFmtId="164" fontId="9" fillId="6" borderId="9" xfId="0" applyNumberFormat="1" applyFont="1" applyFill="1" applyBorder="1" applyAlignment="1">
      <alignment horizontal="center"/>
    </xf>
    <xf numFmtId="164" fontId="9" fillId="6" borderId="0" xfId="0" applyNumberFormat="1" applyFont="1" applyFill="1" applyBorder="1" applyAlignment="1">
      <alignment horizontal="right"/>
    </xf>
    <xf numFmtId="0" fontId="7" fillId="6" borderId="8" xfId="0" applyFont="1" applyFill="1" applyBorder="1" applyAlignment="1">
      <alignment horizontal="center" wrapText="1"/>
    </xf>
    <xf numFmtId="0" fontId="7" fillId="6" borderId="11" xfId="0" applyFont="1" applyFill="1" applyBorder="1" applyAlignment="1">
      <alignment horizontal="center" wrapText="1"/>
    </xf>
    <xf numFmtId="164" fontId="36" fillId="6" borderId="0" xfId="0" applyNumberFormat="1" applyFont="1" applyFill="1" applyAlignment="1">
      <alignment horizontal="center"/>
    </xf>
    <xf numFmtId="164" fontId="7" fillId="6" borderId="0" xfId="0" applyNumberFormat="1" applyFont="1" applyFill="1" applyBorder="1"/>
    <xf numFmtId="0" fontId="8" fillId="6" borderId="0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vertical="center"/>
    </xf>
    <xf numFmtId="0" fontId="7" fillId="6" borderId="24" xfId="0" applyFont="1" applyFill="1" applyBorder="1" applyAlignment="1">
      <alignment horizontal="center" vertical="center"/>
    </xf>
    <xf numFmtId="0" fontId="36" fillId="6" borderId="0" xfId="0" applyFont="1" applyFill="1" applyBorder="1" applyAlignment="1">
      <alignment horizontal="center" vertical="center"/>
    </xf>
    <xf numFmtId="164" fontId="36" fillId="6" borderId="0" xfId="0" applyNumberFormat="1" applyFont="1" applyFill="1" applyBorder="1" applyAlignment="1">
      <alignment horizontal="center" vertical="center"/>
    </xf>
    <xf numFmtId="0" fontId="36" fillId="6" borderId="83" xfId="0" applyFont="1" applyFill="1" applyBorder="1" applyAlignment="1">
      <alignment horizontal="center" vertical="center"/>
    </xf>
    <xf numFmtId="164" fontId="36" fillId="6" borderId="83" xfId="0" applyNumberFormat="1" applyFont="1" applyFill="1" applyBorder="1" applyAlignment="1">
      <alignment horizontal="center" vertical="center"/>
    </xf>
    <xf numFmtId="0" fontId="7" fillId="0" borderId="0" xfId="0" applyFont="1"/>
    <xf numFmtId="0" fontId="2" fillId="6" borderId="0" xfId="19" applyFont="1" applyFill="1"/>
    <xf numFmtId="0" fontId="33" fillId="0" borderId="0" xfId="21"/>
    <xf numFmtId="0" fontId="33" fillId="0" borderId="84" xfId="21" applyFont="1" applyBorder="1"/>
    <xf numFmtId="0" fontId="38" fillId="0" borderId="85" xfId="21" applyFont="1" applyFill="1" applyBorder="1" applyAlignment="1">
      <alignment horizontal="center" vertical="center"/>
    </xf>
    <xf numFmtId="0" fontId="38" fillId="0" borderId="28" xfId="21" applyFont="1" applyFill="1" applyBorder="1" applyAlignment="1">
      <alignment vertical="top"/>
    </xf>
    <xf numFmtId="171" fontId="39" fillId="0" borderId="28" xfId="21" applyNumberFormat="1" applyFont="1" applyFill="1" applyBorder="1" applyAlignment="1">
      <alignment horizontal="right" vertical="top"/>
    </xf>
    <xf numFmtId="171" fontId="39" fillId="0" borderId="28" xfId="19" applyNumberFormat="1" applyFont="1" applyFill="1" applyBorder="1" applyAlignment="1">
      <alignment horizontal="right" vertical="top"/>
    </xf>
    <xf numFmtId="0" fontId="38" fillId="0" borderId="27" xfId="21" applyFont="1" applyFill="1" applyBorder="1" applyAlignment="1">
      <alignment vertical="top"/>
    </xf>
    <xf numFmtId="171" fontId="39" fillId="0" borderId="27" xfId="21" applyNumberFormat="1" applyFont="1" applyFill="1" applyBorder="1" applyAlignment="1">
      <alignment horizontal="right" vertical="top"/>
    </xf>
    <xf numFmtId="171" fontId="39" fillId="0" borderId="27" xfId="19" applyNumberFormat="1" applyFont="1" applyFill="1" applyBorder="1" applyAlignment="1">
      <alignment horizontal="right" vertical="top"/>
    </xf>
    <xf numFmtId="0" fontId="38" fillId="0" borderId="86" xfId="21" applyFont="1" applyFill="1" applyBorder="1" applyAlignment="1">
      <alignment vertical="top"/>
    </xf>
    <xf numFmtId="171" fontId="39" fillId="0" borderId="86" xfId="21" applyNumberFormat="1" applyFont="1" applyFill="1" applyBorder="1" applyAlignment="1">
      <alignment horizontal="right" vertical="top"/>
    </xf>
    <xf numFmtId="171" fontId="39" fillId="0" borderId="86" xfId="19" applyNumberFormat="1" applyFont="1" applyFill="1" applyBorder="1" applyAlignment="1">
      <alignment horizontal="right" vertical="top"/>
    </xf>
    <xf numFmtId="0" fontId="7" fillId="0" borderId="0" xfId="21" applyFont="1" applyBorder="1"/>
    <xf numFmtId="0" fontId="33" fillId="0" borderId="0" xfId="21" applyBorder="1"/>
    <xf numFmtId="0" fontId="38" fillId="0" borderId="87" xfId="21" applyFont="1" applyFill="1" applyBorder="1" applyAlignment="1">
      <alignment horizontal="center" vertical="center"/>
    </xf>
    <xf numFmtId="0" fontId="13" fillId="0" borderId="27" xfId="19" applyFont="1" applyFill="1" applyBorder="1" applyAlignment="1">
      <alignment vertical="top"/>
    </xf>
    <xf numFmtId="0" fontId="13" fillId="0" borderId="88" xfId="19" applyFont="1" applyFill="1" applyBorder="1" applyAlignment="1">
      <alignment vertical="top"/>
    </xf>
    <xf numFmtId="171" fontId="39" fillId="0" borderId="88" xfId="21" applyNumberFormat="1" applyFont="1" applyFill="1" applyBorder="1" applyAlignment="1">
      <alignment horizontal="right" vertical="top"/>
    </xf>
    <xf numFmtId="0" fontId="40" fillId="0" borderId="0" xfId="21" applyFont="1" applyBorder="1"/>
    <xf numFmtId="0" fontId="40" fillId="0" borderId="0" xfId="21" applyFont="1"/>
    <xf numFmtId="2" fontId="1" fillId="6" borderId="0" xfId="0" applyNumberFormat="1" applyFont="1" applyFill="1" applyAlignment="1">
      <alignment horizontal="center"/>
    </xf>
    <xf numFmtId="0" fontId="1" fillId="6" borderId="0" xfId="0" applyFont="1" applyFill="1"/>
    <xf numFmtId="2" fontId="7" fillId="6" borderId="0" xfId="0" applyNumberFormat="1" applyFont="1" applyFill="1" applyAlignment="1">
      <alignment horizontal="center"/>
    </xf>
    <xf numFmtId="0" fontId="8" fillId="6" borderId="5" xfId="0" applyFont="1" applyFill="1" applyBorder="1" applyAlignment="1">
      <alignment vertical="center"/>
    </xf>
    <xf numFmtId="0" fontId="7" fillId="6" borderId="6" xfId="0" applyFont="1" applyFill="1" applyBorder="1" applyAlignment="1">
      <alignment horizontal="center" vertical="center"/>
    </xf>
    <xf numFmtId="0" fontId="8" fillId="6" borderId="29" xfId="0" applyFont="1" applyFill="1" applyBorder="1"/>
    <xf numFmtId="2" fontId="7" fillId="6" borderId="0" xfId="0" applyNumberFormat="1" applyFont="1" applyFill="1" applyAlignment="1">
      <alignment horizontal="right"/>
    </xf>
    <xf numFmtId="2" fontId="36" fillId="6" borderId="0" xfId="0" applyNumberFormat="1" applyFont="1" applyFill="1" applyAlignment="1">
      <alignment horizontal="right"/>
    </xf>
    <xf numFmtId="0" fontId="7" fillId="6" borderId="83" xfId="0" applyFont="1" applyFill="1" applyBorder="1" applyAlignment="1">
      <alignment horizontal="center"/>
    </xf>
    <xf numFmtId="2" fontId="7" fillId="6" borderId="83" xfId="0" applyNumberFormat="1" applyFont="1" applyFill="1" applyBorder="1" applyAlignment="1">
      <alignment horizontal="right"/>
    </xf>
    <xf numFmtId="2" fontId="36" fillId="6" borderId="83" xfId="0" applyNumberFormat="1" applyFont="1" applyFill="1" applyBorder="1" applyAlignment="1">
      <alignment horizontal="right"/>
    </xf>
    <xf numFmtId="0" fontId="3" fillId="6" borderId="0" xfId="0" applyFont="1" applyFill="1" applyAlignment="1">
      <alignment vertical="center"/>
    </xf>
    <xf numFmtId="0" fontId="7" fillId="6" borderId="29" xfId="0" applyFont="1" applyFill="1" applyBorder="1" applyAlignment="1">
      <alignment horizontal="center" vertical="center"/>
    </xf>
    <xf numFmtId="0" fontId="7" fillId="6" borderId="29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vertical="center"/>
    </xf>
    <xf numFmtId="164" fontId="3" fillId="6" borderId="0" xfId="0" applyNumberFormat="1" applyFont="1" applyFill="1" applyAlignment="1">
      <alignment vertical="center"/>
    </xf>
    <xf numFmtId="164" fontId="36" fillId="6" borderId="83" xfId="0" applyNumberFormat="1" applyFont="1" applyFill="1" applyBorder="1" applyAlignment="1">
      <alignment horizontal="right" vertical="center"/>
    </xf>
    <xf numFmtId="164" fontId="7" fillId="6" borderId="0" xfId="0" applyNumberFormat="1" applyFont="1" applyFill="1" applyBorder="1" applyAlignment="1">
      <alignment horizontal="right"/>
    </xf>
    <xf numFmtId="0" fontId="36" fillId="6" borderId="83" xfId="0" applyFont="1" applyFill="1" applyBorder="1" applyAlignment="1">
      <alignment horizontal="center"/>
    </xf>
    <xf numFmtId="164" fontId="36" fillId="6" borderId="83" xfId="0" applyNumberFormat="1" applyFont="1" applyFill="1" applyBorder="1" applyAlignment="1">
      <alignment horizontal="right"/>
    </xf>
    <xf numFmtId="0" fontId="36" fillId="6" borderId="0" xfId="0" applyFont="1" applyFill="1" applyBorder="1"/>
    <xf numFmtId="164" fontId="7" fillId="6" borderId="9" xfId="0" applyNumberFormat="1" applyFont="1" applyFill="1" applyBorder="1"/>
    <xf numFmtId="0" fontId="41" fillId="0" borderId="0" xfId="0" applyFont="1"/>
    <xf numFmtId="0" fontId="39" fillId="0" borderId="89" xfId="0" applyFont="1" applyBorder="1"/>
    <xf numFmtId="0" fontId="39" fillId="0" borderId="89" xfId="0" applyFont="1" applyBorder="1" applyAlignment="1">
      <alignment horizontal="center"/>
    </xf>
    <xf numFmtId="0" fontId="39" fillId="0" borderId="0" xfId="0" applyFont="1"/>
    <xf numFmtId="164" fontId="39" fillId="0" borderId="0" xfId="0" applyNumberFormat="1" applyFont="1" applyAlignment="1">
      <alignment horizontal="center"/>
    </xf>
    <xf numFmtId="170" fontId="39" fillId="6" borderId="0" xfId="0" applyNumberFormat="1" applyFont="1" applyFill="1" applyAlignment="1">
      <alignment horizontal="center" vertical="center"/>
    </xf>
    <xf numFmtId="0" fontId="39" fillId="0" borderId="83" xfId="0" applyFont="1" applyBorder="1"/>
    <xf numFmtId="164" fontId="39" fillId="0" borderId="83" xfId="0" applyNumberFormat="1" applyFont="1" applyBorder="1" applyAlignment="1">
      <alignment horizontal="center"/>
    </xf>
    <xf numFmtId="170" fontId="39" fillId="6" borderId="83" xfId="0" applyNumberFormat="1" applyFont="1" applyFill="1" applyBorder="1" applyAlignment="1">
      <alignment horizontal="center" vertical="center"/>
    </xf>
    <xf numFmtId="0" fontId="7" fillId="6" borderId="0" xfId="0" applyFont="1" applyFill="1" applyAlignment="1">
      <alignment vertical="top" wrapText="1"/>
    </xf>
    <xf numFmtId="0" fontId="36" fillId="6" borderId="0" xfId="0" applyFont="1" applyFill="1"/>
    <xf numFmtId="0" fontId="36" fillId="6" borderId="83" xfId="0" applyFont="1" applyFill="1" applyBorder="1"/>
    <xf numFmtId="0" fontId="7" fillId="6" borderId="84" xfId="0" applyFont="1" applyFill="1" applyBorder="1"/>
    <xf numFmtId="0" fontId="8" fillId="6" borderId="84" xfId="0" applyFont="1" applyFill="1" applyBorder="1" applyAlignment="1">
      <alignment horizontal="center"/>
    </xf>
    <xf numFmtId="0" fontId="42" fillId="6" borderId="84" xfId="0" applyFont="1" applyFill="1" applyBorder="1" applyAlignment="1">
      <alignment horizontal="center"/>
    </xf>
    <xf numFmtId="0" fontId="7" fillId="0" borderId="0" xfId="0" applyFont="1" applyBorder="1"/>
    <xf numFmtId="2" fontId="7" fillId="0" borderId="0" xfId="0" applyNumberFormat="1" applyFont="1" applyBorder="1"/>
    <xf numFmtId="0" fontId="36" fillId="6" borderId="0" xfId="0" applyFont="1" applyFill="1" applyBorder="1" applyAlignment="1">
      <alignment horizontal="right"/>
    </xf>
    <xf numFmtId="2" fontId="36" fillId="6" borderId="0" xfId="0" applyNumberFormat="1" applyFont="1" applyFill="1" applyBorder="1" applyAlignment="1">
      <alignment horizontal="right"/>
    </xf>
    <xf numFmtId="0" fontId="7" fillId="6" borderId="83" xfId="0" applyFont="1" applyFill="1" applyBorder="1"/>
    <xf numFmtId="0" fontId="7" fillId="0" borderId="83" xfId="0" applyFont="1" applyBorder="1"/>
    <xf numFmtId="2" fontId="7" fillId="0" borderId="83" xfId="0" applyNumberFormat="1" applyFont="1" applyBorder="1"/>
    <xf numFmtId="0" fontId="7" fillId="6" borderId="30" xfId="0" applyFont="1" applyFill="1" applyBorder="1"/>
    <xf numFmtId="0" fontId="8" fillId="6" borderId="5" xfId="0" applyFont="1" applyFill="1" applyBorder="1" applyAlignment="1">
      <alignment horizontal="center"/>
    </xf>
    <xf numFmtId="0" fontId="7" fillId="6" borderId="6" xfId="0" applyFont="1" applyFill="1" applyBorder="1" applyAlignment="1">
      <alignment horizontal="center"/>
    </xf>
    <xf numFmtId="0" fontId="8" fillId="6" borderId="29" xfId="0" applyFont="1" applyFill="1" applyBorder="1" applyAlignment="1">
      <alignment horizontal="center"/>
    </xf>
    <xf numFmtId="0" fontId="7" fillId="6" borderId="24" xfId="0" applyFont="1" applyFill="1" applyBorder="1" applyAlignment="1">
      <alignment horizontal="center"/>
    </xf>
    <xf numFmtId="167" fontId="7" fillId="6" borderId="83" xfId="0" applyNumberFormat="1" applyFont="1" applyFill="1" applyBorder="1"/>
    <xf numFmtId="0" fontId="7" fillId="6" borderId="0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right" vertical="center" wrapText="1"/>
    </xf>
    <xf numFmtId="0" fontId="7" fillId="6" borderId="0" xfId="0" applyFont="1" applyFill="1" applyBorder="1" applyAlignment="1">
      <alignment horizontal="left" vertical="center" wrapText="1"/>
    </xf>
    <xf numFmtId="164" fontId="7" fillId="6" borderId="0" xfId="0" applyNumberFormat="1" applyFont="1" applyFill="1" applyBorder="1" applyAlignment="1">
      <alignment horizontal="right" vertical="center" wrapText="1"/>
    </xf>
    <xf numFmtId="0" fontId="7" fillId="6" borderId="83" xfId="0" applyFont="1" applyFill="1" applyBorder="1" applyAlignment="1">
      <alignment horizontal="center" vertical="center" wrapText="1"/>
    </xf>
    <xf numFmtId="0" fontId="7" fillId="6" borderId="83" xfId="0" applyFont="1" applyFill="1" applyBorder="1" applyAlignment="1">
      <alignment horizontal="right" vertical="center" wrapText="1"/>
    </xf>
    <xf numFmtId="0" fontId="7" fillId="6" borderId="0" xfId="0" applyFont="1" applyFill="1" applyBorder="1" applyAlignment="1">
      <alignment horizontal="left" vertical="center"/>
    </xf>
    <xf numFmtId="0" fontId="8" fillId="6" borderId="0" xfId="0" applyFont="1" applyFill="1" applyBorder="1" applyAlignment="1">
      <alignment horizontal="left" vertical="center" wrapText="1"/>
    </xf>
    <xf numFmtId="0" fontId="7" fillId="6" borderId="0" xfId="0" quotePrefix="1" applyFont="1" applyFill="1" applyBorder="1" applyAlignment="1">
      <alignment vertical="center"/>
    </xf>
    <xf numFmtId="0" fontId="7" fillId="6" borderId="5" xfId="0" applyFont="1" applyFill="1" applyBorder="1"/>
    <xf numFmtId="0" fontId="7" fillId="6" borderId="6" xfId="0" applyNumberFormat="1" applyFont="1" applyFill="1" applyBorder="1" applyAlignment="1">
      <alignment horizontal="center" vertical="center"/>
    </xf>
    <xf numFmtId="0" fontId="7" fillId="6" borderId="6" xfId="0" applyNumberFormat="1" applyFont="1" applyFill="1" applyBorder="1" applyAlignment="1">
      <alignment horizontal="center" vertical="center" wrapText="1"/>
    </xf>
    <xf numFmtId="0" fontId="7" fillId="6" borderId="29" xfId="0" applyFont="1" applyFill="1" applyBorder="1"/>
    <xf numFmtId="3" fontId="7" fillId="6" borderId="0" xfId="0" applyNumberFormat="1" applyFont="1" applyFill="1"/>
    <xf numFmtId="167" fontId="36" fillId="6" borderId="0" xfId="0" applyNumberFormat="1" applyFont="1" applyFill="1"/>
    <xf numFmtId="167" fontId="36" fillId="6" borderId="83" xfId="0" applyNumberFormat="1" applyFont="1" applyFill="1" applyBorder="1"/>
    <xf numFmtId="0" fontId="0" fillId="6" borderId="0" xfId="0" applyFill="1" applyBorder="1" applyAlignment="1">
      <alignment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31" xfId="0" applyFont="1" applyFill="1" applyBorder="1" applyAlignment="1">
      <alignment horizontal="center" vertical="center"/>
    </xf>
    <xf numFmtId="0" fontId="7" fillId="6" borderId="32" xfId="0" applyFont="1" applyFill="1" applyBorder="1" applyAlignment="1">
      <alignment horizontal="center" vertical="center"/>
    </xf>
    <xf numFmtId="0" fontId="7" fillId="6" borderId="33" xfId="0" applyFont="1" applyFill="1" applyBorder="1" applyAlignment="1">
      <alignment horizontal="center" vertical="center"/>
    </xf>
    <xf numFmtId="164" fontId="36" fillId="8" borderId="0" xfId="0" applyNumberFormat="1" applyFont="1" applyFill="1" applyAlignment="1">
      <alignment horizontal="right"/>
    </xf>
    <xf numFmtId="2" fontId="7" fillId="6" borderId="0" xfId="0" applyNumberFormat="1" applyFont="1" applyFill="1" applyBorder="1" applyAlignment="1">
      <alignment vertical="center"/>
    </xf>
    <xf numFmtId="172" fontId="7" fillId="6" borderId="0" xfId="0" applyNumberFormat="1" applyFont="1" applyFill="1" applyBorder="1" applyAlignment="1">
      <alignment vertical="center"/>
    </xf>
    <xf numFmtId="173" fontId="7" fillId="6" borderId="0" xfId="0" applyNumberFormat="1" applyFont="1" applyFill="1" applyBorder="1" applyAlignment="1">
      <alignment vertical="center"/>
    </xf>
    <xf numFmtId="164" fontId="7" fillId="6" borderId="0" xfId="0" applyNumberFormat="1" applyFont="1" applyFill="1" applyBorder="1" applyAlignment="1">
      <alignment horizontal="right" vertical="center"/>
    </xf>
    <xf numFmtId="164" fontId="36" fillId="8" borderId="0" xfId="0" applyNumberFormat="1" applyFont="1" applyFill="1"/>
    <xf numFmtId="0" fontId="7" fillId="6" borderId="83" xfId="0" applyFont="1" applyFill="1" applyBorder="1" applyAlignment="1">
      <alignment horizontal="center" vertical="center"/>
    </xf>
    <xf numFmtId="164" fontId="7" fillId="6" borderId="83" xfId="0" applyNumberFormat="1" applyFont="1" applyFill="1" applyBorder="1" applyAlignment="1">
      <alignment vertical="center"/>
    </xf>
    <xf numFmtId="164" fontId="36" fillId="8" borderId="83" xfId="0" applyNumberFormat="1" applyFont="1" applyFill="1" applyBorder="1"/>
    <xf numFmtId="0" fontId="8" fillId="6" borderId="0" xfId="0" quotePrefix="1" applyFont="1" applyFill="1" applyBorder="1" applyAlignment="1">
      <alignment horizontal="left"/>
    </xf>
    <xf numFmtId="0" fontId="7" fillId="0" borderId="0" xfId="24" applyFont="1" applyFill="1" applyAlignment="1">
      <alignment wrapText="1"/>
    </xf>
    <xf numFmtId="0" fontId="7" fillId="6" borderId="0" xfId="24" quotePrefix="1" applyFont="1" applyFill="1" applyBorder="1"/>
    <xf numFmtId="165" fontId="9" fillId="6" borderId="0" xfId="0" applyNumberFormat="1" applyFont="1" applyFill="1" applyBorder="1" applyAlignment="1">
      <alignment horizontal="right"/>
    </xf>
    <xf numFmtId="0" fontId="7" fillId="6" borderId="5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vertical="center" wrapText="1"/>
    </xf>
    <xf numFmtId="0" fontId="0" fillId="6" borderId="0" xfId="0" applyFill="1" applyBorder="1" applyAlignment="1">
      <alignment vertical="center" wrapText="1"/>
    </xf>
    <xf numFmtId="0" fontId="7" fillId="6" borderId="0" xfId="0" applyFont="1" applyFill="1" applyBorder="1" applyAlignment="1">
      <alignment vertical="center" wrapText="1"/>
    </xf>
    <xf numFmtId="10" fontId="7" fillId="6" borderId="83" xfId="0" applyNumberFormat="1" applyFont="1" applyFill="1" applyBorder="1" applyAlignment="1">
      <alignment vertical="center"/>
    </xf>
    <xf numFmtId="0" fontId="7" fillId="6" borderId="83" xfId="0" applyFont="1" applyFill="1" applyBorder="1" applyAlignment="1">
      <alignment horizontal="right" vertical="center"/>
    </xf>
    <xf numFmtId="167" fontId="7" fillId="6" borderId="0" xfId="0" applyNumberFormat="1" applyFont="1" applyFill="1" applyBorder="1" applyAlignment="1">
      <alignment horizontal="center"/>
    </xf>
    <xf numFmtId="167" fontId="7" fillId="6" borderId="7" xfId="0" applyNumberFormat="1" applyFont="1" applyFill="1" applyBorder="1" applyAlignment="1">
      <alignment horizontal="center"/>
    </xf>
    <xf numFmtId="164" fontId="7" fillId="6" borderId="7" xfId="0" applyNumberFormat="1" applyFont="1" applyFill="1" applyBorder="1" applyAlignment="1">
      <alignment horizontal="center"/>
    </xf>
    <xf numFmtId="0" fontId="43" fillId="0" borderId="0" xfId="0" applyFont="1"/>
    <xf numFmtId="0" fontId="14" fillId="6" borderId="0" xfId="0" applyFont="1" applyFill="1" applyBorder="1" applyAlignment="1">
      <alignment horizontal="left"/>
    </xf>
    <xf numFmtId="164" fontId="14" fillId="6" borderId="0" xfId="0" applyNumberFormat="1" applyFont="1" applyFill="1" applyBorder="1" applyAlignment="1">
      <alignment horizontal="left"/>
    </xf>
    <xf numFmtId="0" fontId="14" fillId="6" borderId="0" xfId="0" applyFont="1" applyFill="1" applyBorder="1"/>
    <xf numFmtId="167" fontId="7" fillId="6" borderId="9" xfId="0" applyNumberFormat="1" applyFont="1" applyFill="1" applyBorder="1" applyAlignment="1">
      <alignment horizontal="center"/>
    </xf>
    <xf numFmtId="0" fontId="2" fillId="6" borderId="0" xfId="0" applyFont="1" applyFill="1" applyAlignment="1">
      <alignment horizontal="left"/>
    </xf>
    <xf numFmtId="1" fontId="7" fillId="6" borderId="0" xfId="0" applyNumberFormat="1" applyFont="1" applyFill="1"/>
    <xf numFmtId="0" fontId="7" fillId="6" borderId="5" xfId="0" applyFont="1" applyFill="1" applyBorder="1" applyAlignment="1">
      <alignment horizontal="center"/>
    </xf>
    <xf numFmtId="164" fontId="7" fillId="6" borderId="0" xfId="0" applyNumberFormat="1" applyFont="1" applyFill="1"/>
    <xf numFmtId="0" fontId="7" fillId="6" borderId="34" xfId="0" applyFont="1" applyFill="1" applyBorder="1" applyAlignment="1">
      <alignment horizontal="center"/>
    </xf>
    <xf numFmtId="167" fontId="7" fillId="6" borderId="34" xfId="0" applyNumberFormat="1" applyFont="1" applyFill="1" applyBorder="1"/>
    <xf numFmtId="164" fontId="7" fillId="6" borderId="34" xfId="0" applyNumberFormat="1" applyFont="1" applyFill="1" applyBorder="1"/>
    <xf numFmtId="164" fontId="7" fillId="6" borderId="7" xfId="0" applyNumberFormat="1" applyFont="1" applyFill="1" applyBorder="1"/>
    <xf numFmtId="164" fontId="36" fillId="6" borderId="83" xfId="0" applyNumberFormat="1" applyFont="1" applyFill="1" applyBorder="1"/>
    <xf numFmtId="0" fontId="7" fillId="6" borderId="5" xfId="0" applyFont="1" applyFill="1" applyBorder="1" applyAlignment="1">
      <alignment horizontal="center" wrapText="1"/>
    </xf>
    <xf numFmtId="0" fontId="7" fillId="6" borderId="29" xfId="0" applyFont="1" applyFill="1" applyBorder="1" applyAlignment="1">
      <alignment wrapText="1"/>
    </xf>
    <xf numFmtId="174" fontId="7" fillId="6" borderId="34" xfId="0" applyNumberFormat="1" applyFont="1" applyFill="1" applyBorder="1"/>
    <xf numFmtId="174" fontId="7" fillId="6" borderId="34" xfId="0" applyNumberFormat="1" applyFont="1" applyFill="1" applyBorder="1" applyAlignment="1">
      <alignment horizontal="center"/>
    </xf>
    <xf numFmtId="174" fontId="7" fillId="6" borderId="0" xfId="0" applyNumberFormat="1" applyFont="1" applyFill="1" applyBorder="1"/>
    <xf numFmtId="174" fontId="7" fillId="6" borderId="0" xfId="0" applyNumberFormat="1" applyFont="1" applyFill="1" applyBorder="1" applyAlignment="1">
      <alignment horizontal="center"/>
    </xf>
    <xf numFmtId="174" fontId="7" fillId="6" borderId="7" xfId="0" applyNumberFormat="1" applyFont="1" applyFill="1" applyBorder="1"/>
    <xf numFmtId="174" fontId="7" fillId="6" borderId="7" xfId="0" applyNumberFormat="1" applyFont="1" applyFill="1" applyBorder="1" applyAlignment="1">
      <alignment horizontal="center"/>
    </xf>
    <xf numFmtId="0" fontId="7" fillId="6" borderId="35" xfId="0" applyFont="1" applyFill="1" applyBorder="1" applyAlignment="1">
      <alignment horizontal="center"/>
    </xf>
    <xf numFmtId="0" fontId="7" fillId="6" borderId="36" xfId="0" applyFont="1" applyFill="1" applyBorder="1" applyAlignment="1">
      <alignment horizontal="center"/>
    </xf>
    <xf numFmtId="0" fontId="7" fillId="6" borderId="34" xfId="0" applyFont="1" applyFill="1" applyBorder="1"/>
    <xf numFmtId="174" fontId="7" fillId="6" borderId="37" xfId="0" applyNumberFormat="1" applyFont="1" applyFill="1" applyBorder="1" applyAlignment="1">
      <alignment horizontal="right"/>
    </xf>
    <xf numFmtId="164" fontId="7" fillId="6" borderId="34" xfId="0" applyNumberFormat="1" applyFont="1" applyFill="1" applyBorder="1" applyAlignment="1">
      <alignment horizontal="right"/>
    </xf>
    <xf numFmtId="164" fontId="7" fillId="6" borderId="38" xfId="0" applyNumberFormat="1" applyFont="1" applyFill="1" applyBorder="1" applyAlignment="1">
      <alignment horizontal="right"/>
    </xf>
    <xf numFmtId="174" fontId="7" fillId="6" borderId="39" xfId="0" applyNumberFormat="1" applyFont="1" applyFill="1" applyBorder="1" applyAlignment="1">
      <alignment horizontal="right"/>
    </xf>
    <xf numFmtId="164" fontId="7" fillId="6" borderId="40" xfId="0" applyNumberFormat="1" applyFont="1" applyFill="1" applyBorder="1" applyAlignment="1">
      <alignment horizontal="right"/>
    </xf>
    <xf numFmtId="3" fontId="7" fillId="6" borderId="39" xfId="0" applyNumberFormat="1" applyFont="1" applyFill="1" applyBorder="1" applyAlignment="1">
      <alignment horizontal="right"/>
    </xf>
    <xf numFmtId="174" fontId="7" fillId="6" borderId="41" xfId="0" applyNumberFormat="1" applyFont="1" applyFill="1" applyBorder="1" applyAlignment="1">
      <alignment horizontal="right"/>
    </xf>
    <xf numFmtId="164" fontId="7" fillId="6" borderId="7" xfId="0" applyNumberFormat="1" applyFont="1" applyFill="1" applyBorder="1" applyAlignment="1">
      <alignment horizontal="right"/>
    </xf>
    <xf numFmtId="164" fontId="7" fillId="6" borderId="42" xfId="0" applyNumberFormat="1" applyFont="1" applyFill="1" applyBorder="1" applyAlignment="1">
      <alignment horizontal="right"/>
    </xf>
    <xf numFmtId="0" fontId="2" fillId="6" borderId="0" xfId="0" applyFont="1" applyFill="1" applyAlignment="1">
      <alignment horizontal="left" vertical="center"/>
    </xf>
    <xf numFmtId="0" fontId="7" fillId="6" borderId="0" xfId="0" applyFont="1" applyFill="1" applyAlignment="1">
      <alignment horizontal="left" vertical="center"/>
    </xf>
    <xf numFmtId="0" fontId="7" fillId="6" borderId="10" xfId="0" applyFont="1" applyFill="1" applyBorder="1" applyAlignment="1">
      <alignment horizontal="left" vertical="center"/>
    </xf>
    <xf numFmtId="0" fontId="7" fillId="6" borderId="13" xfId="0" applyFont="1" applyFill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center" vertical="center"/>
    </xf>
    <xf numFmtId="174" fontId="7" fillId="6" borderId="0" xfId="0" applyNumberFormat="1" applyFont="1" applyFill="1" applyBorder="1" applyAlignment="1">
      <alignment vertical="center"/>
    </xf>
    <xf numFmtId="175" fontId="7" fillId="6" borderId="0" xfId="0" applyNumberFormat="1" applyFont="1" applyFill="1" applyBorder="1" applyAlignment="1">
      <alignment horizontal="center"/>
    </xf>
    <xf numFmtId="172" fontId="12" fillId="6" borderId="0" xfId="0" applyNumberFormat="1" applyFont="1" applyFill="1" applyAlignment="1">
      <alignment vertical="center"/>
    </xf>
    <xf numFmtId="172" fontId="7" fillId="6" borderId="0" xfId="0" applyNumberFormat="1" applyFont="1" applyFill="1" applyAlignment="1">
      <alignment vertical="center"/>
    </xf>
    <xf numFmtId="0" fontId="7" fillId="6" borderId="22" xfId="0" applyFont="1" applyFill="1" applyBorder="1" applyAlignment="1">
      <alignment horizontal="center" vertical="center"/>
    </xf>
    <xf numFmtId="172" fontId="15" fillId="6" borderId="0" xfId="0" applyNumberFormat="1" applyFont="1" applyFill="1" applyAlignment="1">
      <alignment vertical="center"/>
    </xf>
    <xf numFmtId="174" fontId="7" fillId="6" borderId="9" xfId="0" applyNumberFormat="1" applyFont="1" applyFill="1" applyBorder="1" applyAlignment="1">
      <alignment horizontal="right" vertical="center"/>
    </xf>
    <xf numFmtId="175" fontId="7" fillId="6" borderId="9" xfId="0" applyNumberFormat="1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 vertical="center" indent="1"/>
    </xf>
    <xf numFmtId="0" fontId="7" fillId="6" borderId="19" xfId="26" applyFill="1" applyBorder="1" applyAlignment="1">
      <alignment horizontal="center" vertical="center" wrapText="1"/>
    </xf>
    <xf numFmtId="0" fontId="7" fillId="6" borderId="15" xfId="26" applyFill="1" applyBorder="1" applyAlignment="1">
      <alignment horizontal="center" vertical="center" wrapText="1"/>
    </xf>
    <xf numFmtId="0" fontId="7" fillId="6" borderId="16" xfId="26" applyFont="1" applyFill="1" applyBorder="1" applyAlignment="1">
      <alignment horizontal="center" vertical="center" wrapText="1"/>
    </xf>
    <xf numFmtId="0" fontId="7" fillId="6" borderId="0" xfId="26" applyFill="1" applyBorder="1" applyAlignment="1">
      <alignment horizontal="center" vertical="center" wrapText="1"/>
    </xf>
    <xf numFmtId="0" fontId="7" fillId="6" borderId="17" xfId="26" applyFill="1" applyBorder="1" applyAlignment="1">
      <alignment horizontal="center" vertical="center" wrapText="1"/>
    </xf>
    <xf numFmtId="0" fontId="8" fillId="6" borderId="22" xfId="26" applyFont="1" applyFill="1" applyBorder="1" applyAlignment="1">
      <alignment horizontal="left" vertical="center" wrapText="1"/>
    </xf>
    <xf numFmtId="0" fontId="7" fillId="6" borderId="0" xfId="26" applyFont="1" applyFill="1" applyBorder="1" applyAlignment="1">
      <alignment horizontal="center" vertical="center" wrapText="1"/>
    </xf>
    <xf numFmtId="3" fontId="7" fillId="6" borderId="0" xfId="26" applyNumberFormat="1" applyFont="1" applyFill="1" applyBorder="1" applyAlignment="1">
      <alignment vertical="center"/>
    </xf>
    <xf numFmtId="0" fontId="7" fillId="6" borderId="22" xfId="26" applyFill="1" applyBorder="1" applyAlignment="1">
      <alignment vertical="center"/>
    </xf>
    <xf numFmtId="174" fontId="7" fillId="6" borderId="0" xfId="26" applyNumberFormat="1" applyFont="1" applyFill="1" applyBorder="1" applyAlignment="1">
      <alignment horizontal="right" vertical="center" wrapText="1"/>
    </xf>
    <xf numFmtId="0" fontId="7" fillId="6" borderId="0" xfId="26" applyFill="1" applyBorder="1" applyAlignment="1">
      <alignment vertical="center"/>
    </xf>
    <xf numFmtId="174" fontId="7" fillId="6" borderId="0" xfId="26" applyNumberFormat="1" applyFill="1" applyBorder="1" applyAlignment="1">
      <alignment horizontal="right" vertical="center" wrapText="1"/>
    </xf>
    <xf numFmtId="174" fontId="7" fillId="6" borderId="0" xfId="26" applyNumberFormat="1" applyFill="1" applyBorder="1" applyAlignment="1">
      <alignment vertical="center"/>
    </xf>
    <xf numFmtId="174" fontId="7" fillId="6" borderId="0" xfId="26" applyNumberFormat="1" applyFont="1" applyFill="1" applyBorder="1" applyAlignment="1">
      <alignment vertical="center"/>
    </xf>
    <xf numFmtId="0" fontId="8" fillId="6" borderId="22" xfId="26" applyFont="1" applyFill="1" applyBorder="1" applyAlignment="1">
      <alignment horizontal="left" vertical="center"/>
    </xf>
    <xf numFmtId="0" fontId="7" fillId="6" borderId="43" xfId="26" applyFill="1" applyBorder="1" applyAlignment="1">
      <alignment vertical="center"/>
    </xf>
    <xf numFmtId="174" fontId="7" fillId="6" borderId="9" xfId="26" applyNumberFormat="1" applyFill="1" applyBorder="1" applyAlignment="1">
      <alignment vertical="center"/>
    </xf>
    <xf numFmtId="3" fontId="7" fillId="6" borderId="0" xfId="0" applyNumberFormat="1" applyFont="1" applyFill="1" applyBorder="1" applyAlignment="1">
      <alignment vertical="center"/>
    </xf>
    <xf numFmtId="0" fontId="15" fillId="6" borderId="0" xfId="0" applyFont="1" applyFill="1" applyAlignment="1">
      <alignment vertical="center"/>
    </xf>
    <xf numFmtId="0" fontId="7" fillId="6" borderId="15" xfId="0" applyFont="1" applyFill="1" applyBorder="1" applyAlignment="1">
      <alignment vertical="center"/>
    </xf>
    <xf numFmtId="174" fontId="7" fillId="6" borderId="0" xfId="0" quotePrefix="1" applyNumberFormat="1" applyFont="1" applyFill="1" applyBorder="1" applyAlignment="1">
      <alignment horizontal="right" vertical="center"/>
    </xf>
    <xf numFmtId="0" fontId="7" fillId="6" borderId="43" xfId="0" applyFont="1" applyFill="1" applyBorder="1" applyAlignment="1">
      <alignment horizontal="center" vertical="center"/>
    </xf>
    <xf numFmtId="174" fontId="7" fillId="6" borderId="9" xfId="0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16" fillId="6" borderId="0" xfId="0" applyFont="1" applyFill="1" applyAlignment="1">
      <alignment horizontal="left" vertical="center"/>
    </xf>
    <xf numFmtId="172" fontId="7" fillId="6" borderId="44" xfId="0" applyNumberFormat="1" applyFont="1" applyFill="1" applyBorder="1" applyAlignment="1">
      <alignment vertical="center"/>
    </xf>
    <xf numFmtId="172" fontId="7" fillId="0" borderId="45" xfId="33" applyNumberFormat="1" applyFont="1" applyBorder="1"/>
    <xf numFmtId="172" fontId="7" fillId="0" borderId="9" xfId="33" applyNumberFormat="1" applyFont="1" applyBorder="1"/>
    <xf numFmtId="172" fontId="7" fillId="6" borderId="45" xfId="0" applyNumberFormat="1" applyFont="1" applyFill="1" applyBorder="1" applyAlignment="1">
      <alignment vertical="center"/>
    </xf>
    <xf numFmtId="172" fontId="7" fillId="6" borderId="9" xfId="0" applyNumberFormat="1" applyFont="1" applyFill="1" applyBorder="1" applyAlignment="1">
      <alignment vertical="center"/>
    </xf>
    <xf numFmtId="0" fontId="7" fillId="6" borderId="19" xfId="0" applyFont="1" applyFill="1" applyBorder="1" applyAlignment="1">
      <alignment horizontal="center" vertical="center"/>
    </xf>
    <xf numFmtId="174" fontId="7" fillId="6" borderId="0" xfId="0" applyNumberFormat="1" applyFont="1" applyFill="1" applyBorder="1" applyAlignment="1">
      <alignment horizontal="center" vertical="center"/>
    </xf>
    <xf numFmtId="0" fontId="16" fillId="6" borderId="0" xfId="0" applyFont="1" applyFill="1" applyBorder="1" applyAlignment="1">
      <alignment horizontal="left" vertical="center"/>
    </xf>
    <xf numFmtId="176" fontId="7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 vertical="center"/>
    </xf>
    <xf numFmtId="0" fontId="7" fillId="6" borderId="19" xfId="30" applyFont="1" applyFill="1" applyBorder="1" applyAlignment="1">
      <alignment horizontal="center" vertical="center"/>
    </xf>
    <xf numFmtId="0" fontId="7" fillId="6" borderId="15" xfId="30" applyFont="1" applyFill="1" applyBorder="1" applyAlignment="1">
      <alignment horizontal="center" vertical="center"/>
    </xf>
    <xf numFmtId="0" fontId="7" fillId="6" borderId="16" xfId="30" applyFont="1" applyFill="1" applyBorder="1" applyAlignment="1">
      <alignment horizontal="center" vertical="center"/>
    </xf>
    <xf numFmtId="0" fontId="7" fillId="6" borderId="22" xfId="30" applyFont="1" applyFill="1" applyBorder="1" applyAlignment="1">
      <alignment horizontal="center" vertical="center"/>
    </xf>
    <xf numFmtId="0" fontId="7" fillId="6" borderId="25" xfId="30" applyFont="1" applyFill="1" applyBorder="1" applyAlignment="1">
      <alignment horizontal="center" vertical="center"/>
    </xf>
    <xf numFmtId="164" fontId="7" fillId="6" borderId="0" xfId="30" applyNumberFormat="1" applyFont="1" applyFill="1" applyBorder="1" applyAlignment="1">
      <alignment vertical="center"/>
    </xf>
    <xf numFmtId="164" fontId="7" fillId="6" borderId="0" xfId="30" applyNumberFormat="1" applyFont="1" applyFill="1" applyBorder="1" applyAlignment="1">
      <alignment horizontal="right" vertical="center"/>
    </xf>
    <xf numFmtId="0" fontId="8" fillId="6" borderId="0" xfId="28" applyFont="1" applyFill="1" applyBorder="1" applyAlignment="1">
      <alignment horizontal="right" vertical="center"/>
    </xf>
    <xf numFmtId="165" fontId="6" fillId="6" borderId="0" xfId="0" applyNumberFormat="1" applyFont="1" applyFill="1" applyBorder="1" applyAlignment="1">
      <alignment horizontal="right"/>
    </xf>
    <xf numFmtId="1" fontId="7" fillId="6" borderId="9" xfId="30" applyNumberFormat="1" applyFont="1" applyFill="1" applyBorder="1" applyAlignment="1">
      <alignment horizontal="center" vertical="center"/>
    </xf>
    <xf numFmtId="164" fontId="7" fillId="6" borderId="9" xfId="30" applyNumberFormat="1" applyFont="1" applyFill="1" applyBorder="1" applyAlignment="1">
      <alignment vertical="center"/>
    </xf>
    <xf numFmtId="0" fontId="2" fillId="6" borderId="0" xfId="19" applyFont="1" applyFill="1" applyBorder="1" applyAlignment="1">
      <alignment horizontal="left"/>
    </xf>
    <xf numFmtId="0" fontId="7" fillId="6" borderId="0" xfId="19" applyFont="1" applyFill="1" applyBorder="1"/>
    <xf numFmtId="0" fontId="7" fillId="6" borderId="0" xfId="19" applyFont="1" applyFill="1" applyBorder="1" applyAlignment="1">
      <alignment horizontal="center"/>
    </xf>
    <xf numFmtId="177" fontId="7" fillId="6" borderId="19" xfId="12" applyFont="1" applyFill="1" applyBorder="1" applyAlignment="1">
      <alignment horizontal="center" textRotation="90"/>
    </xf>
    <xf numFmtId="2" fontId="7" fillId="6" borderId="15" xfId="19" applyNumberFormat="1" applyFont="1" applyFill="1" applyBorder="1" applyAlignment="1">
      <alignment horizontal="center" vertical="center" wrapText="1"/>
    </xf>
    <xf numFmtId="2" fontId="7" fillId="0" borderId="15" xfId="19" applyNumberFormat="1" applyFont="1" applyFill="1" applyBorder="1" applyAlignment="1">
      <alignment horizontal="center" vertical="center" wrapText="1"/>
    </xf>
    <xf numFmtId="0" fontId="7" fillId="6" borderId="15" xfId="19" applyFont="1" applyFill="1" applyBorder="1" applyAlignment="1">
      <alignment horizontal="center" vertical="center" wrapText="1"/>
    </xf>
    <xf numFmtId="2" fontId="7" fillId="6" borderId="16" xfId="19" applyNumberFormat="1" applyFont="1" applyFill="1" applyBorder="1" applyAlignment="1">
      <alignment horizontal="center" vertical="center" wrapText="1"/>
    </xf>
    <xf numFmtId="177" fontId="7" fillId="6" borderId="0" xfId="12" applyFont="1" applyFill="1" applyBorder="1" applyAlignment="1">
      <alignment horizontal="center" textRotation="90"/>
    </xf>
    <xf numFmtId="0" fontId="7" fillId="6" borderId="13" xfId="19" applyFont="1" applyFill="1" applyBorder="1" applyAlignment="1">
      <alignment horizontal="center" vertical="center" wrapText="1"/>
    </xf>
    <xf numFmtId="0" fontId="7" fillId="6" borderId="14" xfId="19" applyFont="1" applyFill="1" applyBorder="1" applyAlignment="1">
      <alignment horizontal="center" vertical="center" wrapText="1"/>
    </xf>
    <xf numFmtId="0" fontId="7" fillId="6" borderId="22" xfId="19" applyFont="1" applyFill="1" applyBorder="1" applyAlignment="1">
      <alignment horizontal="center"/>
    </xf>
    <xf numFmtId="174" fontId="7" fillId="6" borderId="0" xfId="19" applyNumberFormat="1" applyFont="1" applyFill="1" applyBorder="1"/>
    <xf numFmtId="172" fontId="7" fillId="6" borderId="0" xfId="19" applyNumberFormat="1" applyFont="1" applyFill="1" applyBorder="1"/>
    <xf numFmtId="1" fontId="7" fillId="6" borderId="0" xfId="19" applyNumberFormat="1" applyFont="1" applyFill="1" applyBorder="1"/>
    <xf numFmtId="0" fontId="7" fillId="0" borderId="22" xfId="19" applyFont="1" applyFill="1" applyBorder="1" applyAlignment="1">
      <alignment horizontal="center"/>
    </xf>
    <xf numFmtId="0" fontId="7" fillId="0" borderId="90" xfId="19" applyFont="1" applyFill="1" applyBorder="1" applyAlignment="1">
      <alignment horizontal="center"/>
    </xf>
    <xf numFmtId="174" fontId="7" fillId="6" borderId="45" xfId="19" applyNumberFormat="1" applyFont="1" applyFill="1" applyBorder="1"/>
    <xf numFmtId="174" fontId="7" fillId="6" borderId="9" xfId="19" applyNumberFormat="1" applyFont="1" applyFill="1" applyBorder="1"/>
    <xf numFmtId="172" fontId="7" fillId="6" borderId="9" xfId="19" applyNumberFormat="1" applyFont="1" applyFill="1" applyBorder="1"/>
    <xf numFmtId="176" fontId="7" fillId="6" borderId="0" xfId="19" applyNumberFormat="1" applyFont="1" applyFill="1" applyBorder="1"/>
    <xf numFmtId="4" fontId="7" fillId="6" borderId="0" xfId="19" applyNumberFormat="1" applyFont="1" applyFill="1" applyBorder="1"/>
    <xf numFmtId="0" fontId="7" fillId="0" borderId="0" xfId="19" applyFont="1" applyFill="1" applyBorder="1" applyAlignment="1">
      <alignment vertical="center"/>
    </xf>
    <xf numFmtId="172" fontId="7" fillId="0" borderId="0" xfId="19" applyNumberFormat="1" applyFont="1" applyFill="1" applyBorder="1" applyAlignment="1">
      <alignment vertical="center"/>
    </xf>
    <xf numFmtId="0" fontId="7" fillId="0" borderId="0" xfId="19" applyFont="1" applyFill="1" applyBorder="1"/>
    <xf numFmtId="164" fontId="7" fillId="0" borderId="0" xfId="19" applyNumberFormat="1" applyFont="1" applyFill="1" applyBorder="1"/>
    <xf numFmtId="0" fontId="7" fillId="0" borderId="0" xfId="19" applyFont="1" applyFill="1"/>
    <xf numFmtId="0" fontId="7" fillId="0" borderId="0" xfId="19" applyFont="1" applyFill="1" applyBorder="1" applyAlignment="1">
      <alignment horizontal="center"/>
    </xf>
    <xf numFmtId="0" fontId="2" fillId="6" borderId="0" xfId="0" applyFont="1" applyFill="1" applyBorder="1" applyAlignment="1">
      <alignment horizontal="left" vertical="center"/>
    </xf>
    <xf numFmtId="172" fontId="7" fillId="6" borderId="0" xfId="0" applyNumberFormat="1" applyFont="1" applyFill="1" applyBorder="1" applyAlignment="1">
      <alignment horizontal="right" vertical="center" wrapText="1"/>
    </xf>
    <xf numFmtId="0" fontId="7" fillId="6" borderId="22" xfId="0" applyFont="1" applyFill="1" applyBorder="1" applyAlignment="1">
      <alignment horizontal="center" vertical="center" wrapText="1"/>
    </xf>
    <xf numFmtId="0" fontId="7" fillId="6" borderId="91" xfId="0" applyFont="1" applyFill="1" applyBorder="1" applyAlignment="1">
      <alignment horizontal="center" vertical="center" wrapText="1"/>
    </xf>
    <xf numFmtId="0" fontId="2" fillId="6" borderId="0" xfId="19" applyFont="1" applyFill="1" applyAlignment="1">
      <alignment vertical="center"/>
    </xf>
    <xf numFmtId="0" fontId="1" fillId="6" borderId="0" xfId="19" applyFill="1" applyAlignment="1">
      <alignment vertical="center"/>
    </xf>
    <xf numFmtId="0" fontId="7" fillId="6" borderId="5" xfId="19" applyFont="1" applyFill="1" applyBorder="1" applyAlignment="1">
      <alignment vertical="center"/>
    </xf>
    <xf numFmtId="0" fontId="7" fillId="6" borderId="5" xfId="19" applyFont="1" applyFill="1" applyBorder="1" applyAlignment="1">
      <alignment horizontal="center" vertical="center"/>
    </xf>
    <xf numFmtId="0" fontId="7" fillId="6" borderId="29" xfId="19" applyFont="1" applyFill="1" applyBorder="1" applyAlignment="1">
      <alignment vertical="center"/>
    </xf>
    <xf numFmtId="0" fontId="7" fillId="6" borderId="0" xfId="19" applyFont="1" applyFill="1" applyBorder="1" applyAlignment="1">
      <alignment horizontal="center" vertical="center"/>
    </xf>
    <xf numFmtId="0" fontId="7" fillId="6" borderId="0" xfId="19" applyFont="1" applyFill="1" applyAlignment="1">
      <alignment vertical="center"/>
    </xf>
    <xf numFmtId="164" fontId="7" fillId="6" borderId="0" xfId="19" applyNumberFormat="1" applyFont="1" applyFill="1" applyAlignment="1">
      <alignment vertical="center"/>
    </xf>
    <xf numFmtId="0" fontId="7" fillId="6" borderId="83" xfId="19" applyFont="1" applyFill="1" applyBorder="1" applyAlignment="1">
      <alignment vertical="center"/>
    </xf>
    <xf numFmtId="164" fontId="7" fillId="6" borderId="83" xfId="19" applyNumberFormat="1" applyFont="1" applyFill="1" applyBorder="1" applyAlignment="1">
      <alignment vertical="center"/>
    </xf>
    <xf numFmtId="0" fontId="5" fillId="6" borderId="0" xfId="0" applyFont="1" applyFill="1" applyBorder="1" applyAlignment="1">
      <alignment vertical="center"/>
    </xf>
    <xf numFmtId="0" fontId="6" fillId="6" borderId="0" xfId="0" applyFont="1" applyFill="1" applyBorder="1" applyAlignment="1">
      <alignment vertical="center" wrapText="1"/>
    </xf>
    <xf numFmtId="0" fontId="7" fillId="6" borderId="10" xfId="0" applyFont="1" applyFill="1" applyBorder="1" applyAlignment="1">
      <alignment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8" fillId="7" borderId="0" xfId="0" applyNumberFormat="1" applyFont="1" applyFill="1" applyBorder="1" applyAlignment="1"/>
    <xf numFmtId="0" fontId="8" fillId="7" borderId="0" xfId="0" applyNumberFormat="1" applyFont="1" applyFill="1" applyBorder="1" applyAlignment="1">
      <alignment horizontal="right"/>
    </xf>
    <xf numFmtId="165" fontId="8" fillId="7" borderId="0" xfId="0" applyNumberFormat="1" applyFont="1" applyFill="1" applyBorder="1" applyAlignment="1">
      <alignment horizontal="right"/>
    </xf>
    <xf numFmtId="3" fontId="8" fillId="7" borderId="0" xfId="0" applyNumberFormat="1" applyFont="1" applyFill="1" applyBorder="1" applyAlignment="1">
      <alignment horizontal="right"/>
    </xf>
    <xf numFmtId="0" fontId="7" fillId="7" borderId="0" xfId="0" applyFont="1" applyFill="1" applyBorder="1" applyAlignment="1"/>
    <xf numFmtId="3" fontId="7" fillId="7" borderId="0" xfId="0" applyNumberFormat="1" applyFont="1" applyFill="1" applyBorder="1" applyAlignment="1">
      <alignment horizontal="right"/>
    </xf>
    <xf numFmtId="0" fontId="7" fillId="7" borderId="0" xfId="0" applyNumberFormat="1" applyFont="1" applyFill="1" applyBorder="1" applyAlignment="1">
      <alignment horizontal="right"/>
    </xf>
    <xf numFmtId="165" fontId="7" fillId="7" borderId="0" xfId="0" applyNumberFormat="1" applyFont="1" applyFill="1" applyBorder="1" applyAlignment="1">
      <alignment horizontal="right"/>
    </xf>
    <xf numFmtId="0" fontId="7" fillId="7" borderId="0" xfId="0" applyNumberFormat="1" applyFont="1" applyFill="1" applyBorder="1" applyAlignment="1"/>
    <xf numFmtId="0" fontId="7" fillId="7" borderId="92" xfId="0" applyFont="1" applyFill="1" applyBorder="1" applyAlignment="1"/>
    <xf numFmtId="3" fontId="7" fillId="7" borderId="92" xfId="0" applyNumberFormat="1" applyFont="1" applyFill="1" applyBorder="1" applyAlignment="1">
      <alignment horizontal="right"/>
    </xf>
    <xf numFmtId="0" fontId="7" fillId="7" borderId="92" xfId="0" applyNumberFormat="1" applyFont="1" applyFill="1" applyBorder="1" applyAlignment="1">
      <alignment horizontal="right"/>
    </xf>
    <xf numFmtId="165" fontId="7" fillId="7" borderId="92" xfId="0" applyNumberFormat="1" applyFont="1" applyFill="1" applyBorder="1" applyAlignment="1">
      <alignment horizontal="right"/>
    </xf>
    <xf numFmtId="0" fontId="7" fillId="6" borderId="93" xfId="0" applyFont="1" applyFill="1" applyBorder="1" applyAlignment="1">
      <alignment vertical="center"/>
    </xf>
    <xf numFmtId="0" fontId="15" fillId="6" borderId="0" xfId="0" applyFont="1" applyFill="1" applyBorder="1" applyAlignment="1">
      <alignment vertical="center"/>
    </xf>
    <xf numFmtId="3" fontId="7" fillId="6" borderId="0" xfId="19" applyNumberFormat="1" applyFont="1" applyFill="1"/>
    <xf numFmtId="0" fontId="7" fillId="6" borderId="0" xfId="19" applyFont="1" applyFill="1"/>
    <xf numFmtId="0" fontId="7" fillId="6" borderId="0" xfId="19" applyFont="1" applyFill="1" applyAlignment="1">
      <alignment horizontal="right"/>
    </xf>
    <xf numFmtId="0" fontId="7" fillId="6" borderId="10" xfId="19" applyFont="1" applyFill="1" applyBorder="1"/>
    <xf numFmtId="3" fontId="7" fillId="6" borderId="8" xfId="19" applyNumberFormat="1" applyFont="1" applyFill="1" applyBorder="1" applyAlignment="1">
      <alignment horizontal="center" vertical="center" wrapText="1"/>
    </xf>
    <xf numFmtId="0" fontId="7" fillId="6" borderId="0" xfId="19" applyFont="1" applyFill="1" applyAlignment="1">
      <alignment horizontal="left" wrapText="1"/>
    </xf>
    <xf numFmtId="0" fontId="7" fillId="6" borderId="0" xfId="19" applyFont="1" applyFill="1" applyAlignment="1">
      <alignment horizontal="left" vertical="top" wrapText="1"/>
    </xf>
    <xf numFmtId="0" fontId="7" fillId="6" borderId="11" xfId="19" applyFont="1" applyFill="1" applyBorder="1"/>
    <xf numFmtId="0" fontId="7" fillId="6" borderId="0" xfId="19" applyFont="1" applyFill="1" applyAlignment="1">
      <alignment horizontal="center"/>
    </xf>
    <xf numFmtId="178" fontId="7" fillId="6" borderId="0" xfId="19" applyNumberFormat="1" applyFont="1" applyFill="1"/>
    <xf numFmtId="165" fontId="7" fillId="0" borderId="0" xfId="19" applyNumberFormat="1" applyFont="1" applyFill="1" applyBorder="1" applyAlignment="1" applyProtection="1">
      <alignment horizontal="right" vertical="center"/>
    </xf>
    <xf numFmtId="1" fontId="7" fillId="6" borderId="0" xfId="19" applyNumberFormat="1" applyFont="1" applyFill="1"/>
    <xf numFmtId="164" fontId="7" fillId="6" borderId="0" xfId="19" applyNumberFormat="1" applyFont="1" applyFill="1"/>
    <xf numFmtId="0" fontId="7" fillId="6" borderId="0" xfId="19" applyFont="1" applyFill="1" applyAlignment="1">
      <alignment horizontal="center" vertical="top"/>
    </xf>
    <xf numFmtId="3" fontId="7" fillId="6" borderId="10" xfId="19" applyNumberFormat="1" applyFont="1" applyFill="1" applyBorder="1"/>
    <xf numFmtId="3" fontId="7" fillId="6" borderId="0" xfId="19" applyNumberFormat="1" applyFont="1" applyFill="1" applyAlignment="1">
      <alignment vertical="center"/>
    </xf>
    <xf numFmtId="0" fontId="8" fillId="0" borderId="0" xfId="19" applyFont="1" applyFill="1" applyBorder="1" applyAlignment="1">
      <alignment vertical="center"/>
    </xf>
    <xf numFmtId="0" fontId="7" fillId="6" borderId="10" xfId="19" applyFont="1" applyFill="1" applyBorder="1" applyAlignment="1">
      <alignment vertical="center"/>
    </xf>
    <xf numFmtId="0" fontId="7" fillId="6" borderId="11" xfId="19" applyFont="1" applyFill="1" applyBorder="1" applyAlignment="1">
      <alignment vertical="center"/>
    </xf>
    <xf numFmtId="3" fontId="7" fillId="6" borderId="23" xfId="19" applyNumberFormat="1" applyFont="1" applyFill="1" applyBorder="1" applyAlignment="1">
      <alignment horizontal="center" vertical="center" wrapText="1"/>
    </xf>
    <xf numFmtId="178" fontId="7" fillId="6" borderId="0" xfId="0" applyNumberFormat="1" applyFont="1" applyFill="1" applyAlignment="1">
      <alignment vertical="center"/>
    </xf>
    <xf numFmtId="0" fontId="1" fillId="6" borderId="0" xfId="19" applyFill="1" applyBorder="1" applyAlignment="1">
      <alignment vertical="center"/>
    </xf>
    <xf numFmtId="0" fontId="1" fillId="6" borderId="0" xfId="19" applyFont="1" applyFill="1" applyBorder="1" applyAlignment="1">
      <alignment vertical="center"/>
    </xf>
    <xf numFmtId="4" fontId="1" fillId="6" borderId="0" xfId="19" applyNumberFormat="1" applyFill="1" applyAlignment="1">
      <alignment vertical="center"/>
    </xf>
    <xf numFmtId="164" fontId="8" fillId="6" borderId="0" xfId="0" applyNumberFormat="1" applyFont="1" applyFill="1" applyBorder="1" applyAlignment="1">
      <alignment vertical="center"/>
    </xf>
    <xf numFmtId="164" fontId="7" fillId="6" borderId="0" xfId="0" applyNumberFormat="1" applyFont="1" applyFill="1" applyAlignment="1">
      <alignment vertical="center"/>
    </xf>
    <xf numFmtId="0" fontId="7" fillId="6" borderId="83" xfId="0" applyFont="1" applyFill="1" applyBorder="1" applyAlignment="1">
      <alignment vertical="center"/>
    </xf>
    <xf numFmtId="0" fontId="8" fillId="6" borderId="0" xfId="0" applyFont="1" applyFill="1" applyBorder="1" applyAlignment="1">
      <alignment horizontal="left" vertical="center"/>
    </xf>
    <xf numFmtId="0" fontId="26" fillId="6" borderId="0" xfId="0" applyFont="1" applyFill="1" applyBorder="1" applyAlignment="1">
      <alignment horizontal="left" vertical="center"/>
    </xf>
    <xf numFmtId="0" fontId="26" fillId="6" borderId="0" xfId="0" applyFont="1" applyFill="1" applyBorder="1" applyAlignment="1">
      <alignment horizontal="right" vertical="center"/>
    </xf>
    <xf numFmtId="0" fontId="26" fillId="6" borderId="10" xfId="0" applyFont="1" applyFill="1" applyBorder="1" applyAlignment="1">
      <alignment horizontal="left" vertical="center"/>
    </xf>
    <xf numFmtId="0" fontId="26" fillId="6" borderId="11" xfId="0" applyFont="1" applyFill="1" applyBorder="1" applyAlignment="1">
      <alignment horizontal="left" vertical="center"/>
    </xf>
    <xf numFmtId="179" fontId="7" fillId="6" borderId="0" xfId="0" applyNumberFormat="1" applyFont="1" applyFill="1" applyBorder="1" applyAlignment="1">
      <alignment horizontal="center" vertical="center"/>
    </xf>
    <xf numFmtId="179" fontId="7" fillId="6" borderId="0" xfId="0" applyNumberFormat="1" applyFont="1" applyFill="1" applyBorder="1" applyAlignment="1">
      <alignment horizontal="right" vertical="center"/>
    </xf>
    <xf numFmtId="1" fontId="7" fillId="6" borderId="0" xfId="0" applyNumberFormat="1" applyFont="1" applyFill="1" applyBorder="1" applyAlignment="1">
      <alignment horizontal="center" vertical="center"/>
    </xf>
    <xf numFmtId="1" fontId="27" fillId="0" borderId="0" xfId="3" applyNumberFormat="1" applyFont="1" applyBorder="1" applyAlignment="1">
      <alignment horizontal="center" vertical="top" wrapText="1"/>
    </xf>
    <xf numFmtId="49" fontId="7" fillId="6" borderId="0" xfId="0" applyNumberFormat="1" applyFont="1" applyFill="1" applyBorder="1" applyAlignment="1">
      <alignment horizontal="left" vertical="center"/>
    </xf>
    <xf numFmtId="49" fontId="7" fillId="6" borderId="0" xfId="0" applyNumberFormat="1" applyFont="1" applyFill="1" applyBorder="1" applyAlignment="1">
      <alignment vertical="center"/>
    </xf>
    <xf numFmtId="1" fontId="7" fillId="6" borderId="0" xfId="0" applyNumberFormat="1" applyFont="1" applyFill="1" applyAlignment="1">
      <alignment horizontal="center" vertical="center"/>
    </xf>
    <xf numFmtId="179" fontId="7" fillId="6" borderId="0" xfId="0" applyNumberFormat="1" applyFont="1" applyFill="1" applyAlignment="1">
      <alignment horizontal="right" vertical="center"/>
    </xf>
    <xf numFmtId="1" fontId="7" fillId="6" borderId="83" xfId="0" applyNumberFormat="1" applyFont="1" applyFill="1" applyBorder="1" applyAlignment="1">
      <alignment horizontal="center" vertical="center"/>
    </xf>
    <xf numFmtId="179" fontId="7" fillId="6" borderId="83" xfId="0" applyNumberFormat="1" applyFont="1" applyFill="1" applyBorder="1" applyAlignment="1">
      <alignment horizontal="right" vertical="center"/>
    </xf>
    <xf numFmtId="179" fontId="7" fillId="6" borderId="83" xfId="0" applyNumberFormat="1" applyFont="1" applyFill="1" applyBorder="1" applyAlignment="1">
      <alignment horizontal="center" vertical="center"/>
    </xf>
    <xf numFmtId="0" fontId="7" fillId="6" borderId="23" xfId="19" applyFont="1" applyFill="1" applyBorder="1" applyAlignment="1">
      <alignment horizontal="center" vertical="center" wrapText="1"/>
    </xf>
    <xf numFmtId="0" fontId="7" fillId="6" borderId="11" xfId="19" applyFont="1" applyFill="1" applyBorder="1" applyAlignment="1">
      <alignment horizontal="center" vertical="center"/>
    </xf>
    <xf numFmtId="0" fontId="7" fillId="6" borderId="0" xfId="19" applyFont="1" applyFill="1" applyAlignment="1">
      <alignment horizontal="center" vertical="center"/>
    </xf>
    <xf numFmtId="178" fontId="7" fillId="6" borderId="0" xfId="19" applyNumberFormat="1" applyFont="1" applyFill="1" applyAlignment="1">
      <alignment vertical="center"/>
    </xf>
    <xf numFmtId="2" fontId="7" fillId="7" borderId="0" xfId="19" applyNumberFormat="1" applyFont="1" applyFill="1" applyAlignment="1">
      <alignment vertical="center"/>
    </xf>
    <xf numFmtId="178" fontId="7" fillId="0" borderId="0" xfId="19" applyNumberFormat="1" applyFont="1" applyFill="1" applyAlignment="1">
      <alignment vertical="center"/>
    </xf>
    <xf numFmtId="2" fontId="7" fillId="0" borderId="0" xfId="19" applyNumberFormat="1" applyFont="1" applyFill="1" applyAlignment="1">
      <alignment vertical="center"/>
    </xf>
    <xf numFmtId="2" fontId="7" fillId="6" borderId="0" xfId="19" applyNumberFormat="1" applyFont="1" applyFill="1" applyBorder="1" applyAlignment="1">
      <alignment vertical="center"/>
    </xf>
    <xf numFmtId="0" fontId="7" fillId="6" borderId="0" xfId="19" applyFont="1" applyFill="1" applyBorder="1" applyAlignment="1">
      <alignment vertical="center"/>
    </xf>
    <xf numFmtId="0" fontId="7" fillId="6" borderId="83" xfId="19" applyFont="1" applyFill="1" applyBorder="1" applyAlignment="1">
      <alignment horizontal="center" vertical="center"/>
    </xf>
    <xf numFmtId="178" fontId="7" fillId="6" borderId="83" xfId="19" applyNumberFormat="1" applyFont="1" applyFill="1" applyBorder="1" applyAlignment="1">
      <alignment vertical="center"/>
    </xf>
    <xf numFmtId="2" fontId="7" fillId="6" borderId="83" xfId="19" applyNumberFormat="1" applyFont="1" applyFill="1" applyBorder="1" applyAlignment="1">
      <alignment vertical="center"/>
    </xf>
    <xf numFmtId="3" fontId="7" fillId="6" borderId="0" xfId="19" applyNumberFormat="1" applyFont="1" applyFill="1" applyBorder="1" applyAlignment="1">
      <alignment vertical="center"/>
    </xf>
    <xf numFmtId="0" fontId="7" fillId="6" borderId="0" xfId="19" applyFont="1" applyFill="1" applyAlignment="1">
      <alignment vertical="center" wrapText="1"/>
    </xf>
    <xf numFmtId="0" fontId="7" fillId="6" borderId="10" xfId="19" applyFont="1" applyFill="1" applyBorder="1" applyAlignment="1">
      <alignment vertical="center" wrapText="1"/>
    </xf>
    <xf numFmtId="0" fontId="7" fillId="6" borderId="0" xfId="19" applyFont="1" applyFill="1" applyBorder="1" applyAlignment="1">
      <alignment vertical="center" wrapText="1"/>
    </xf>
    <xf numFmtId="0" fontId="7" fillId="6" borderId="12" xfId="19" applyFont="1" applyFill="1" applyBorder="1" applyAlignment="1">
      <alignment horizontal="center" vertical="center" wrapText="1"/>
    </xf>
    <xf numFmtId="0" fontId="7" fillId="6" borderId="11" xfId="19" applyFont="1" applyFill="1" applyBorder="1" applyAlignment="1">
      <alignment vertical="center" wrapText="1"/>
    </xf>
    <xf numFmtId="0" fontId="7" fillId="6" borderId="0" xfId="19" applyFont="1" applyFill="1" applyAlignment="1">
      <alignment horizontal="left" vertical="center" wrapText="1"/>
    </xf>
    <xf numFmtId="164" fontId="7" fillId="6" borderId="0" xfId="19" applyNumberFormat="1" applyFont="1" applyFill="1" applyAlignment="1">
      <alignment horizontal="right" vertical="center" wrapText="1"/>
    </xf>
    <xf numFmtId="0" fontId="7" fillId="6" borderId="0" xfId="19" applyNumberFormat="1" applyFont="1" applyFill="1" applyAlignment="1">
      <alignment vertical="center" wrapText="1"/>
    </xf>
    <xf numFmtId="164" fontId="7" fillId="7" borderId="0" xfId="19" applyNumberFormat="1" applyFont="1" applyFill="1" applyAlignment="1">
      <alignment horizontal="right" vertical="center" wrapText="1"/>
    </xf>
    <xf numFmtId="0" fontId="7" fillId="7" borderId="0" xfId="19" applyFont="1" applyFill="1" applyBorder="1" applyAlignment="1">
      <alignment vertical="center" wrapText="1"/>
    </xf>
    <xf numFmtId="0" fontId="7" fillId="7" borderId="0" xfId="19" applyFont="1" applyFill="1" applyAlignment="1">
      <alignment vertical="center" wrapText="1"/>
    </xf>
    <xf numFmtId="0" fontId="7" fillId="6" borderId="89" xfId="19" applyFont="1" applyFill="1" applyBorder="1" applyAlignment="1">
      <alignment vertical="center" wrapText="1"/>
    </xf>
    <xf numFmtId="164" fontId="7" fillId="6" borderId="89" xfId="19" applyNumberFormat="1" applyFont="1" applyFill="1" applyBorder="1" applyAlignment="1">
      <alignment horizontal="right" vertical="center" wrapText="1"/>
    </xf>
    <xf numFmtId="0" fontId="1" fillId="0" borderId="0" xfId="19"/>
    <xf numFmtId="0" fontId="7" fillId="6" borderId="17" xfId="0" applyFont="1" applyFill="1" applyBorder="1"/>
    <xf numFmtId="165" fontId="7" fillId="6" borderId="0" xfId="0" applyNumberFormat="1" applyFont="1" applyFill="1"/>
    <xf numFmtId="165" fontId="7" fillId="6" borderId="0" xfId="0" applyNumberFormat="1" applyFont="1" applyFill="1" applyBorder="1"/>
    <xf numFmtId="0" fontId="7" fillId="6" borderId="92" xfId="0" applyFont="1" applyFill="1" applyBorder="1"/>
    <xf numFmtId="164" fontId="7" fillId="6" borderId="92" xfId="0" applyNumberFormat="1" applyFont="1" applyFill="1" applyBorder="1"/>
    <xf numFmtId="0" fontId="7" fillId="6" borderId="19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Continuous"/>
    </xf>
    <xf numFmtId="0" fontId="7" fillId="6" borderId="14" xfId="0" applyFont="1" applyFill="1" applyBorder="1" applyAlignment="1">
      <alignment horizontal="centerContinuous"/>
    </xf>
    <xf numFmtId="0" fontId="7" fillId="6" borderId="92" xfId="0" applyFont="1" applyFill="1" applyBorder="1" applyAlignment="1">
      <alignment horizontal="center"/>
    </xf>
    <xf numFmtId="167" fontId="7" fillId="6" borderId="92" xfId="0" applyNumberFormat="1" applyFont="1" applyFill="1" applyBorder="1" applyAlignment="1">
      <alignment horizontal="right"/>
    </xf>
    <xf numFmtId="0" fontId="7" fillId="6" borderId="93" xfId="0" applyFont="1" applyFill="1" applyBorder="1" applyAlignment="1">
      <alignment horizontal="center"/>
    </xf>
    <xf numFmtId="3" fontId="7" fillId="6" borderId="93" xfId="0" applyNumberFormat="1" applyFont="1" applyFill="1" applyBorder="1" applyAlignment="1">
      <alignment horizontal="right"/>
    </xf>
    <xf numFmtId="0" fontId="7" fillId="6" borderId="46" xfId="0" applyFont="1" applyFill="1" applyBorder="1" applyAlignment="1">
      <alignment horizontal="center" vertical="center" wrapText="1"/>
    </xf>
    <xf numFmtId="0" fontId="7" fillId="6" borderId="47" xfId="0" applyFont="1" applyFill="1" applyBorder="1" applyAlignment="1">
      <alignment horizontal="center"/>
    </xf>
    <xf numFmtId="180" fontId="7" fillId="6" borderId="0" xfId="0" applyNumberFormat="1" applyFont="1" applyFill="1" applyAlignment="1">
      <alignment horizontal="right"/>
    </xf>
    <xf numFmtId="180" fontId="7" fillId="6" borderId="0" xfId="0" applyNumberFormat="1" applyFont="1" applyFill="1" applyBorder="1" applyAlignment="1">
      <alignment horizontal="right"/>
    </xf>
    <xf numFmtId="0" fontId="7" fillId="6" borderId="12" xfId="0" applyFont="1" applyFill="1" applyBorder="1" applyAlignment="1">
      <alignment horizontal="centerContinuous" vertical="center"/>
    </xf>
    <xf numFmtId="0" fontId="0" fillId="0" borderId="13" xfId="0" applyBorder="1" applyAlignment="1">
      <alignment horizontal="centerContinuous"/>
    </xf>
    <xf numFmtId="0" fontId="0" fillId="0" borderId="14" xfId="0" applyBorder="1" applyAlignment="1">
      <alignment horizontal="centerContinuous"/>
    </xf>
    <xf numFmtId="181" fontId="7" fillId="6" borderId="0" xfId="0" applyNumberFormat="1" applyFont="1" applyFill="1" applyBorder="1"/>
    <xf numFmtId="167" fontId="7" fillId="6" borderId="92" xfId="0" applyNumberFormat="1" applyFont="1" applyFill="1" applyBorder="1"/>
    <xf numFmtId="0" fontId="7" fillId="6" borderId="0" xfId="0" applyFont="1" applyFill="1" applyAlignment="1">
      <alignment horizontal="center" vertical="center" wrapText="1"/>
    </xf>
    <xf numFmtId="0" fontId="7" fillId="6" borderId="13" xfId="0" applyFont="1" applyFill="1" applyBorder="1" applyAlignment="1">
      <alignment horizontal="centerContinuous" vertical="center"/>
    </xf>
    <xf numFmtId="180" fontId="7" fillId="6" borderId="9" xfId="0" applyNumberFormat="1" applyFont="1" applyFill="1" applyBorder="1" applyAlignment="1">
      <alignment horizontal="right"/>
    </xf>
    <xf numFmtId="0" fontId="2" fillId="6" borderId="0" xfId="19" applyFont="1" applyFill="1" applyBorder="1" applyAlignment="1">
      <alignment horizontal="left" vertical="top"/>
    </xf>
    <xf numFmtId="0" fontId="8" fillId="6" borderId="0" xfId="19" applyFont="1" applyFill="1" applyBorder="1" applyAlignment="1">
      <alignment horizontal="left" vertical="top"/>
    </xf>
    <xf numFmtId="0" fontId="7" fillId="6" borderId="0" xfId="31" applyFont="1" applyFill="1" applyBorder="1"/>
    <xf numFmtId="0" fontId="8" fillId="6" borderId="0" xfId="31" applyFont="1" applyFill="1" applyBorder="1"/>
    <xf numFmtId="182" fontId="8" fillId="6" borderId="0" xfId="27" applyNumberFormat="1" applyFont="1" applyFill="1" applyBorder="1" applyAlignment="1" applyProtection="1">
      <alignment horizontal="left" vertical="top"/>
    </xf>
    <xf numFmtId="0" fontId="7" fillId="6" borderId="10" xfId="31" applyFont="1" applyFill="1" applyBorder="1" applyAlignment="1">
      <alignment vertical="top"/>
    </xf>
    <xf numFmtId="0" fontId="7" fillId="6" borderId="10" xfId="31" applyFont="1" applyFill="1" applyBorder="1" applyAlignment="1">
      <alignment horizontal="right" vertical="top"/>
    </xf>
    <xf numFmtId="0" fontId="8" fillId="6" borderId="10" xfId="31" applyFont="1" applyFill="1" applyBorder="1" applyAlignment="1">
      <alignment horizontal="center" vertical="top"/>
    </xf>
    <xf numFmtId="183" fontId="8" fillId="6" borderId="10" xfId="31" applyNumberFormat="1" applyFont="1" applyFill="1" applyBorder="1" applyAlignment="1">
      <alignment horizontal="center" vertical="top"/>
    </xf>
    <xf numFmtId="0" fontId="8" fillId="6" borderId="46" xfId="31" applyFont="1" applyFill="1" applyBorder="1" applyAlignment="1">
      <alignment horizontal="center" vertical="top"/>
    </xf>
    <xf numFmtId="0" fontId="7" fillId="6" borderId="0" xfId="31" applyFont="1" applyFill="1" applyBorder="1" applyAlignment="1">
      <alignment vertical="top"/>
    </xf>
    <xf numFmtId="0" fontId="7" fillId="6" borderId="0" xfId="31" applyFont="1" applyFill="1" applyBorder="1" applyAlignment="1">
      <alignment horizontal="right" vertical="top"/>
    </xf>
    <xf numFmtId="49" fontId="8" fillId="6" borderId="0" xfId="31" applyNumberFormat="1" applyFont="1" applyFill="1" applyBorder="1" applyAlignment="1">
      <alignment horizontal="center" vertical="top"/>
    </xf>
    <xf numFmtId="0" fontId="7" fillId="6" borderId="0" xfId="31" applyFont="1" applyFill="1" applyBorder="1" applyAlignment="1">
      <alignment horizontal="left" vertical="top" wrapText="1"/>
    </xf>
    <xf numFmtId="184" fontId="7" fillId="6" borderId="0" xfId="31" applyNumberFormat="1" applyFont="1" applyFill="1" applyBorder="1" applyAlignment="1">
      <alignment horizontal="right" vertical="top"/>
    </xf>
    <xf numFmtId="9" fontId="7" fillId="6" borderId="48" xfId="33" applyFont="1" applyFill="1" applyBorder="1" applyAlignment="1">
      <alignment horizontal="right" vertical="top"/>
    </xf>
    <xf numFmtId="9" fontId="7" fillId="6" borderId="0" xfId="33" applyFont="1" applyFill="1" applyBorder="1" applyAlignment="1">
      <alignment horizontal="right" vertical="top"/>
    </xf>
    <xf numFmtId="0" fontId="7" fillId="6" borderId="0" xfId="31" applyFont="1" applyFill="1" applyBorder="1" applyAlignment="1">
      <alignment horizontal="left" vertical="top"/>
    </xf>
    <xf numFmtId="0" fontId="8" fillId="6" borderId="9" xfId="31" applyFont="1" applyFill="1" applyBorder="1" applyAlignment="1">
      <alignment horizontal="center" vertical="top"/>
    </xf>
    <xf numFmtId="0" fontId="8" fillId="6" borderId="9" xfId="31" applyFont="1" applyFill="1" applyBorder="1" applyAlignment="1">
      <alignment horizontal="left" vertical="top" wrapText="1"/>
    </xf>
    <xf numFmtId="184" fontId="8" fillId="6" borderId="9" xfId="31" applyNumberFormat="1" applyFont="1" applyFill="1" applyBorder="1" applyAlignment="1">
      <alignment horizontal="right" vertical="top"/>
    </xf>
    <xf numFmtId="9" fontId="8" fillId="6" borderId="47" xfId="33" applyFont="1" applyFill="1" applyBorder="1" applyAlignment="1">
      <alignment horizontal="right" vertical="top"/>
    </xf>
    <xf numFmtId="9" fontId="8" fillId="6" borderId="9" xfId="33" applyFont="1" applyFill="1" applyBorder="1" applyAlignment="1">
      <alignment horizontal="right" vertical="top"/>
    </xf>
    <xf numFmtId="0" fontId="8" fillId="6" borderId="0" xfId="31" applyFont="1" applyFill="1" applyBorder="1" applyAlignment="1">
      <alignment horizontal="left" vertical="center" wrapText="1"/>
    </xf>
    <xf numFmtId="0" fontId="8" fillId="6" borderId="0" xfId="31" applyFont="1" applyFill="1" applyBorder="1" applyAlignment="1">
      <alignment horizontal="left" wrapText="1"/>
    </xf>
    <xf numFmtId="185" fontId="7" fillId="6" borderId="0" xfId="31" applyNumberFormat="1" applyFont="1" applyFill="1" applyBorder="1"/>
    <xf numFmtId="0" fontId="7" fillId="6" borderId="23" xfId="0" applyFont="1" applyFill="1" applyBorder="1" applyAlignment="1"/>
    <xf numFmtId="167" fontId="7" fillId="6" borderId="0" xfId="0" applyNumberFormat="1" applyFont="1" applyFill="1" applyBorder="1" applyAlignment="1"/>
    <xf numFmtId="0" fontId="7" fillId="6" borderId="9" xfId="0" applyFont="1" applyFill="1" applyBorder="1" applyAlignment="1">
      <alignment wrapText="1"/>
    </xf>
    <xf numFmtId="0" fontId="7" fillId="6" borderId="0" xfId="0" applyFont="1" applyFill="1" applyBorder="1" applyAlignment="1">
      <alignment wrapText="1"/>
    </xf>
    <xf numFmtId="0" fontId="7" fillId="9" borderId="8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vertical="center"/>
    </xf>
    <xf numFmtId="0" fontId="7" fillId="9" borderId="0" xfId="0" applyFont="1" applyFill="1" applyBorder="1" applyAlignment="1">
      <alignment horizontal="center" vertical="center" wrapText="1"/>
    </xf>
    <xf numFmtId="164" fontId="7" fillId="9" borderId="0" xfId="0" applyNumberFormat="1" applyFont="1" applyFill="1" applyBorder="1" applyAlignment="1">
      <alignment vertical="center"/>
    </xf>
    <xf numFmtId="164" fontId="7" fillId="7" borderId="0" xfId="0" applyNumberFormat="1" applyFont="1" applyFill="1" applyBorder="1" applyAlignment="1">
      <alignment vertical="center"/>
    </xf>
    <xf numFmtId="164" fontId="7" fillId="9" borderId="0" xfId="0" applyNumberFormat="1" applyFont="1" applyFill="1" applyBorder="1" applyAlignment="1">
      <alignment horizontal="right" vertical="center"/>
    </xf>
    <xf numFmtId="164" fontId="7" fillId="7" borderId="0" xfId="0" applyNumberFormat="1" applyFont="1" applyFill="1" applyBorder="1" applyAlignment="1">
      <alignment horizontal="right" vertical="center"/>
    </xf>
    <xf numFmtId="164" fontId="7" fillId="6" borderId="9" xfId="0" applyNumberFormat="1" applyFont="1" applyFill="1" applyBorder="1" applyAlignment="1">
      <alignment vertical="center"/>
    </xf>
    <xf numFmtId="164" fontId="7" fillId="9" borderId="9" xfId="0" applyNumberFormat="1" applyFont="1" applyFill="1" applyBorder="1" applyAlignment="1">
      <alignment vertical="center"/>
    </xf>
    <xf numFmtId="167" fontId="7" fillId="6" borderId="0" xfId="0" applyNumberFormat="1" applyFont="1" applyFill="1" applyBorder="1" applyAlignment="1">
      <alignment horizontal="right" vertical="center"/>
    </xf>
    <xf numFmtId="168" fontId="7" fillId="6" borderId="0" xfId="0" applyNumberFormat="1" applyFont="1" applyFill="1" applyBorder="1" applyAlignment="1">
      <alignment horizontal="right" vertical="center"/>
    </xf>
    <xf numFmtId="0" fontId="7" fillId="7" borderId="0" xfId="0" applyFont="1" applyFill="1" applyBorder="1" applyAlignment="1">
      <alignment horizontal="center" vertical="center" wrapText="1"/>
    </xf>
    <xf numFmtId="0" fontId="29" fillId="7" borderId="0" xfId="2" applyNumberFormat="1" applyFont="1" applyFill="1" applyBorder="1" applyAlignment="1" applyProtection="1">
      <alignment horizontal="left" vertical="center" wrapText="1"/>
    </xf>
    <xf numFmtId="186" fontId="29" fillId="7" borderId="0" xfId="5" applyNumberFormat="1" applyFont="1" applyFill="1" applyBorder="1" applyAlignment="1" applyProtection="1">
      <alignment horizontal="right" vertical="center" wrapText="1"/>
      <protection locked="0"/>
    </xf>
    <xf numFmtId="0" fontId="29" fillId="7" borderId="0" xfId="23" applyFont="1" applyFill="1" applyBorder="1" applyAlignment="1" applyProtection="1">
      <alignment horizontal="left" vertical="center"/>
      <protection locked="0"/>
    </xf>
    <xf numFmtId="0" fontId="3" fillId="7" borderId="0" xfId="2" applyFont="1" applyFill="1" applyAlignment="1">
      <alignment vertical="center"/>
    </xf>
    <xf numFmtId="0" fontId="8" fillId="6" borderId="26" xfId="0" applyFont="1" applyFill="1" applyBorder="1"/>
    <xf numFmtId="0" fontId="7" fillId="6" borderId="26" xfId="0" applyFont="1" applyFill="1" applyBorder="1"/>
    <xf numFmtId="3" fontId="7" fillId="6" borderId="9" xfId="0" applyNumberFormat="1" applyFont="1" applyFill="1" applyBorder="1"/>
    <xf numFmtId="0" fontId="7" fillId="6" borderId="10" xfId="0" applyNumberFormat="1" applyFont="1" applyFill="1" applyBorder="1" applyAlignment="1">
      <alignment horizontal="center"/>
    </xf>
    <xf numFmtId="0" fontId="7" fillId="6" borderId="9" xfId="0" applyFont="1" applyFill="1" applyBorder="1" applyAlignment="1">
      <alignment horizontal="right"/>
    </xf>
    <xf numFmtId="168" fontId="7" fillId="6" borderId="0" xfId="0" applyNumberFormat="1" applyFont="1" applyFill="1" applyBorder="1"/>
    <xf numFmtId="0" fontId="7" fillId="6" borderId="9" xfId="0" applyFont="1" applyFill="1" applyBorder="1" applyAlignment="1">
      <alignment horizontal="left" vertical="center"/>
    </xf>
    <xf numFmtId="1" fontId="7" fillId="6" borderId="49" xfId="0" applyNumberFormat="1" applyFont="1" applyFill="1" applyBorder="1" applyAlignment="1">
      <alignment horizontal="center"/>
    </xf>
    <xf numFmtId="1" fontId="7" fillId="6" borderId="39" xfId="0" applyNumberFormat="1" applyFont="1" applyFill="1" applyBorder="1"/>
    <xf numFmtId="164" fontId="7" fillId="7" borderId="0" xfId="0" applyNumberFormat="1" applyFont="1" applyFill="1" applyBorder="1"/>
    <xf numFmtId="1" fontId="7" fillId="7" borderId="0" xfId="0" applyNumberFormat="1" applyFont="1" applyFill="1" applyBorder="1"/>
    <xf numFmtId="167" fontId="7" fillId="6" borderId="39" xfId="0" applyNumberFormat="1" applyFont="1" applyFill="1" applyBorder="1"/>
    <xf numFmtId="187" fontId="7" fillId="6" borderId="39" xfId="0" applyNumberFormat="1" applyFont="1" applyFill="1" applyBorder="1" applyAlignment="1">
      <alignment horizontal="right"/>
    </xf>
    <xf numFmtId="188" fontId="7" fillId="7" borderId="0" xfId="0" applyNumberFormat="1" applyFont="1" applyFill="1" applyBorder="1" applyAlignment="1">
      <alignment horizontal="right"/>
    </xf>
    <xf numFmtId="167" fontId="7" fillId="6" borderId="39" xfId="0" applyNumberFormat="1" applyFont="1" applyFill="1" applyBorder="1" applyAlignment="1">
      <alignment horizontal="right"/>
    </xf>
    <xf numFmtId="187" fontId="7" fillId="6" borderId="0" xfId="0" applyNumberFormat="1" applyFont="1" applyFill="1" applyBorder="1" applyAlignment="1">
      <alignment horizontal="right"/>
    </xf>
    <xf numFmtId="189" fontId="7" fillId="7" borderId="0" xfId="0" applyNumberFormat="1" applyFont="1" applyFill="1" applyBorder="1"/>
    <xf numFmtId="187" fontId="7" fillId="7" borderId="0" xfId="0" applyNumberFormat="1" applyFont="1" applyFill="1" applyBorder="1"/>
    <xf numFmtId="1" fontId="7" fillId="6" borderId="50" xfId="0" applyNumberFormat="1" applyFont="1" applyFill="1" applyBorder="1" applyAlignment="1">
      <alignment horizontal="center"/>
    </xf>
    <xf numFmtId="167" fontId="7" fillId="6" borderId="41" xfId="0" applyNumberFormat="1" applyFont="1" applyFill="1" applyBorder="1"/>
    <xf numFmtId="0" fontId="8" fillId="6" borderId="0" xfId="0" applyFont="1" applyFill="1" applyAlignment="1">
      <alignment horizontal="center" vertical="center"/>
    </xf>
    <xf numFmtId="1" fontId="7" fillId="6" borderId="51" xfId="0" applyNumberFormat="1" applyFont="1" applyFill="1" applyBorder="1" applyAlignment="1">
      <alignment horizontal="center"/>
    </xf>
    <xf numFmtId="167" fontId="7" fillId="7" borderId="39" xfId="0" applyNumberFormat="1" applyFont="1" applyFill="1" applyBorder="1"/>
    <xf numFmtId="187" fontId="7" fillId="7" borderId="0" xfId="0" applyNumberFormat="1" applyFont="1" applyFill="1" applyBorder="1" applyAlignment="1">
      <alignment horizontal="right"/>
    </xf>
    <xf numFmtId="168" fontId="7" fillId="7" borderId="0" xfId="0" applyNumberFormat="1" applyFont="1" applyFill="1" applyBorder="1" applyAlignment="1">
      <alignment horizontal="right"/>
    </xf>
    <xf numFmtId="187" fontId="7" fillId="7" borderId="39" xfId="0" applyNumberFormat="1" applyFont="1" applyFill="1" applyBorder="1" applyAlignment="1">
      <alignment horizontal="right"/>
    </xf>
    <xf numFmtId="167" fontId="7" fillId="6" borderId="7" xfId="0" applyNumberFormat="1" applyFont="1" applyFill="1" applyBorder="1" applyAlignment="1">
      <alignment horizontal="right"/>
    </xf>
    <xf numFmtId="3" fontId="7" fillId="6" borderId="7" xfId="0" applyNumberFormat="1" applyFont="1" applyFill="1" applyBorder="1" applyAlignment="1">
      <alignment horizontal="right"/>
    </xf>
    <xf numFmtId="188" fontId="7" fillId="6" borderId="0" xfId="0" applyNumberFormat="1" applyFont="1" applyFill="1"/>
    <xf numFmtId="1" fontId="7" fillId="6" borderId="29" xfId="0" applyNumberFormat="1" applyFont="1" applyFill="1" applyBorder="1" applyAlignment="1">
      <alignment horizontal="center"/>
    </xf>
    <xf numFmtId="167" fontId="7" fillId="7" borderId="39" xfId="0" applyNumberFormat="1" applyFont="1" applyFill="1" applyBorder="1" applyAlignment="1">
      <alignment horizontal="right"/>
    </xf>
    <xf numFmtId="167" fontId="7" fillId="6" borderId="41" xfId="0" applyNumberFormat="1" applyFont="1" applyFill="1" applyBorder="1" applyAlignment="1">
      <alignment horizontal="right"/>
    </xf>
    <xf numFmtId="0" fontId="7" fillId="6" borderId="21" xfId="0" applyFont="1" applyFill="1" applyBorder="1" applyAlignment="1">
      <alignment horizontal="left" vertical="center"/>
    </xf>
    <xf numFmtId="0" fontId="7" fillId="6" borderId="15" xfId="0" applyNumberFormat="1" applyFont="1" applyFill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left" vertical="center"/>
    </xf>
    <xf numFmtId="167" fontId="7" fillId="6" borderId="0" xfId="0" applyNumberFormat="1" applyFont="1" applyFill="1" applyBorder="1" applyAlignment="1">
      <alignment vertical="center"/>
    </xf>
    <xf numFmtId="176" fontId="7" fillId="6" borderId="0" xfId="0" applyNumberFormat="1" applyFont="1" applyFill="1" applyBorder="1" applyAlignment="1">
      <alignment horizontal="right" vertical="center"/>
    </xf>
    <xf numFmtId="0" fontId="7" fillId="6" borderId="22" xfId="0" applyFont="1" applyFill="1" applyBorder="1" applyAlignment="1">
      <alignment horizontal="left" vertical="center"/>
    </xf>
    <xf numFmtId="167" fontId="7" fillId="7" borderId="0" xfId="0" applyNumberFormat="1" applyFont="1" applyFill="1" applyBorder="1" applyAlignment="1">
      <alignment vertical="center"/>
    </xf>
    <xf numFmtId="176" fontId="7" fillId="7" borderId="0" xfId="0" applyNumberFormat="1" applyFont="1" applyFill="1" applyBorder="1" applyAlignment="1">
      <alignment horizontal="right" vertical="center"/>
    </xf>
    <xf numFmtId="168" fontId="7" fillId="7" borderId="0" xfId="0" applyNumberFormat="1" applyFont="1" applyFill="1" applyBorder="1" applyAlignment="1">
      <alignment horizontal="right" vertical="center"/>
    </xf>
    <xf numFmtId="189" fontId="7" fillId="7" borderId="0" xfId="0" applyNumberFormat="1" applyFont="1" applyFill="1" applyBorder="1" applyAlignment="1">
      <alignment horizontal="right" vertical="center"/>
    </xf>
    <xf numFmtId="0" fontId="7" fillId="7" borderId="0" xfId="0" applyFont="1" applyFill="1" applyBorder="1" applyAlignment="1">
      <alignment horizontal="right" vertical="center"/>
    </xf>
    <xf numFmtId="167" fontId="7" fillId="7" borderId="0" xfId="0" applyNumberFormat="1" applyFont="1" applyFill="1" applyBorder="1" applyAlignment="1">
      <alignment horizontal="right" vertical="center"/>
    </xf>
    <xf numFmtId="167" fontId="7" fillId="7" borderId="0" xfId="0" applyNumberFormat="1" applyFont="1" applyFill="1" applyBorder="1" applyAlignment="1">
      <alignment horizontal="left" vertical="center"/>
    </xf>
    <xf numFmtId="164" fontId="7" fillId="7" borderId="0" xfId="0" quotePrefix="1" applyNumberFormat="1" applyFont="1" applyFill="1" applyBorder="1" applyAlignment="1">
      <alignment horizontal="right" vertical="center"/>
    </xf>
    <xf numFmtId="0" fontId="7" fillId="6" borderId="43" xfId="0" applyFont="1" applyFill="1" applyBorder="1" applyAlignment="1">
      <alignment horizontal="left" vertical="center"/>
    </xf>
    <xf numFmtId="167" fontId="7" fillId="7" borderId="9" xfId="0" applyNumberFormat="1" applyFont="1" applyFill="1" applyBorder="1" applyAlignment="1">
      <alignment horizontal="right" vertical="center"/>
    </xf>
    <xf numFmtId="164" fontId="7" fillId="6" borderId="9" xfId="0" applyNumberFormat="1" applyFont="1" applyFill="1" applyBorder="1" applyAlignment="1">
      <alignment horizontal="right" vertical="center"/>
    </xf>
    <xf numFmtId="164" fontId="7" fillId="7" borderId="83" xfId="0" applyNumberFormat="1" applyFont="1" applyFill="1" applyBorder="1" applyAlignment="1">
      <alignment horizontal="right" vertical="center"/>
    </xf>
    <xf numFmtId="0" fontId="7" fillId="6" borderId="0" xfId="0" quotePrefix="1" applyFont="1" applyFill="1"/>
    <xf numFmtId="0" fontId="7" fillId="6" borderId="52" xfId="0" applyFont="1" applyFill="1" applyBorder="1" applyAlignment="1">
      <alignment horizontal="right" vertical="center" wrapText="1"/>
    </xf>
    <xf numFmtId="167" fontId="7" fillId="7" borderId="0" xfId="0" applyNumberFormat="1" applyFont="1" applyFill="1" applyBorder="1" applyAlignment="1">
      <alignment vertical="center" wrapText="1"/>
    </xf>
    <xf numFmtId="2" fontId="7" fillId="7" borderId="0" xfId="0" applyNumberFormat="1" applyFont="1" applyFill="1" applyBorder="1" applyAlignment="1">
      <alignment horizontal="center" vertical="center"/>
    </xf>
    <xf numFmtId="167" fontId="7" fillId="7" borderId="0" xfId="0" applyNumberFormat="1" applyFont="1" applyFill="1" applyBorder="1" applyAlignment="1">
      <alignment horizontal="right" vertical="center" wrapText="1"/>
    </xf>
    <xf numFmtId="172" fontId="7" fillId="7" borderId="0" xfId="0" applyNumberFormat="1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left" vertical="center" wrapText="1"/>
    </xf>
    <xf numFmtId="168" fontId="7" fillId="7" borderId="0" xfId="0" applyNumberFormat="1" applyFont="1" applyFill="1" applyBorder="1" applyAlignment="1">
      <alignment horizontal="right" vertical="center" wrapText="1"/>
    </xf>
    <xf numFmtId="190" fontId="7" fillId="7" borderId="0" xfId="33" applyNumberFormat="1" applyFont="1" applyFill="1" applyBorder="1" applyAlignment="1">
      <alignment horizontal="center" vertical="center" wrapText="1"/>
    </xf>
    <xf numFmtId="172" fontId="7" fillId="7" borderId="0" xfId="33" applyNumberFormat="1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right" vertical="center" wrapText="1"/>
    </xf>
    <xf numFmtId="167" fontId="7" fillId="6" borderId="9" xfId="0" applyNumberFormat="1" applyFont="1" applyFill="1" applyBorder="1" applyAlignment="1">
      <alignment vertical="center" wrapText="1"/>
    </xf>
    <xf numFmtId="167" fontId="7" fillId="6" borderId="9" xfId="0" applyNumberFormat="1" applyFont="1" applyFill="1" applyBorder="1" applyAlignment="1">
      <alignment horizontal="right" vertical="center" wrapText="1"/>
    </xf>
    <xf numFmtId="172" fontId="7" fillId="6" borderId="9" xfId="0" applyNumberFormat="1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vertical="center" wrapText="1"/>
    </xf>
    <xf numFmtId="164" fontId="7" fillId="7" borderId="0" xfId="0" applyNumberFormat="1" applyFont="1" applyFill="1" applyBorder="1" applyAlignment="1">
      <alignment horizontal="center" vertical="center"/>
    </xf>
    <xf numFmtId="191" fontId="7" fillId="6" borderId="0" xfId="0" applyNumberFormat="1" applyFont="1" applyFill="1" applyBorder="1" applyAlignment="1">
      <alignment horizontal="center" vertical="center"/>
    </xf>
    <xf numFmtId="176" fontId="7" fillId="6" borderId="0" xfId="0" applyNumberFormat="1" applyFont="1" applyFill="1" applyBorder="1" applyAlignment="1">
      <alignment vertical="center"/>
    </xf>
    <xf numFmtId="0" fontId="2" fillId="7" borderId="0" xfId="0" applyFont="1" applyFill="1" applyBorder="1" applyAlignment="1">
      <alignment horizontal="left" vertical="center"/>
    </xf>
    <xf numFmtId="0" fontId="7" fillId="7" borderId="0" xfId="0" applyFont="1" applyFill="1" applyBorder="1" applyAlignment="1">
      <alignment horizontal="left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25" xfId="25" applyFont="1" applyFill="1" applyBorder="1" applyAlignment="1">
      <alignment horizontal="center" vertical="center"/>
    </xf>
    <xf numFmtId="167" fontId="7" fillId="7" borderId="0" xfId="25" applyNumberFormat="1" applyFont="1" applyFill="1" applyBorder="1" applyAlignment="1">
      <alignment horizontal="right" vertical="center"/>
    </xf>
    <xf numFmtId="176" fontId="7" fillId="7" borderId="0" xfId="25" applyNumberFormat="1" applyFont="1" applyFill="1" applyBorder="1" applyAlignment="1">
      <alignment horizontal="right" vertical="center"/>
    </xf>
    <xf numFmtId="176" fontId="7" fillId="7" borderId="0" xfId="25" applyNumberFormat="1" applyFont="1" applyFill="1" applyBorder="1" applyAlignment="1">
      <alignment vertical="center"/>
    </xf>
    <xf numFmtId="0" fontId="7" fillId="6" borderId="22" xfId="25" applyFont="1" applyFill="1" applyBorder="1" applyAlignment="1">
      <alignment horizontal="center" vertical="center"/>
    </xf>
    <xf numFmtId="168" fontId="7" fillId="7" borderId="0" xfId="25" applyNumberFormat="1" applyFont="1" applyFill="1" applyBorder="1" applyAlignment="1">
      <alignment horizontal="right" vertical="center"/>
    </xf>
    <xf numFmtId="0" fontId="7" fillId="7" borderId="0" xfId="25" applyNumberFormat="1" applyFont="1" applyFill="1" applyBorder="1" applyAlignment="1">
      <alignment vertical="center"/>
    </xf>
    <xf numFmtId="167" fontId="7" fillId="7" borderId="0" xfId="25" applyNumberFormat="1" applyFont="1" applyFill="1" applyBorder="1" applyAlignment="1">
      <alignment vertical="center"/>
    </xf>
    <xf numFmtId="0" fontId="7" fillId="6" borderId="43" xfId="25" applyFont="1" applyFill="1" applyBorder="1" applyAlignment="1">
      <alignment horizontal="center" vertical="center"/>
    </xf>
    <xf numFmtId="167" fontId="7" fillId="7" borderId="45" xfId="25" applyNumberFormat="1" applyFont="1" applyFill="1" applyBorder="1" applyAlignment="1">
      <alignment horizontal="right" vertical="center"/>
    </xf>
    <xf numFmtId="167" fontId="7" fillId="7" borderId="9" xfId="25" applyNumberFormat="1" applyFont="1" applyFill="1" applyBorder="1" applyAlignment="1">
      <alignment horizontal="right" vertical="center"/>
    </xf>
    <xf numFmtId="167" fontId="7" fillId="7" borderId="9" xfId="25" applyNumberFormat="1" applyFont="1" applyFill="1" applyBorder="1" applyAlignment="1">
      <alignment vertical="center"/>
    </xf>
    <xf numFmtId="167" fontId="7" fillId="7" borderId="83" xfId="25" applyNumberFormat="1" applyFont="1" applyFill="1" applyBorder="1" applyAlignment="1">
      <alignment horizontal="right" vertical="center"/>
    </xf>
    <xf numFmtId="0" fontId="7" fillId="6" borderId="83" xfId="0" applyFont="1" applyFill="1" applyBorder="1" applyAlignment="1">
      <alignment horizontal="left" vertical="center"/>
    </xf>
    <xf numFmtId="0" fontId="7" fillId="6" borderId="0" xfId="0" applyNumberFormat="1" applyFont="1" applyFill="1" applyBorder="1" applyAlignment="1">
      <alignment vertical="top" wrapText="1"/>
    </xf>
    <xf numFmtId="0" fontId="7" fillId="6" borderId="19" xfId="0" applyFont="1" applyFill="1" applyBorder="1" applyAlignment="1">
      <alignment horizontal="left" vertical="center"/>
    </xf>
    <xf numFmtId="0" fontId="7" fillId="6" borderId="17" xfId="0" applyFont="1" applyFill="1" applyBorder="1" applyAlignment="1">
      <alignment horizontal="left" vertical="center"/>
    </xf>
    <xf numFmtId="167" fontId="7" fillId="7" borderId="0" xfId="25" applyNumberFormat="1" applyFont="1" applyFill="1" applyBorder="1" applyAlignment="1">
      <alignment horizontal="center" vertical="center"/>
    </xf>
    <xf numFmtId="167" fontId="7" fillId="6" borderId="9" xfId="25" applyNumberFormat="1" applyFont="1" applyFill="1" applyBorder="1" applyAlignment="1">
      <alignment horizontal="center" vertical="center"/>
    </xf>
    <xf numFmtId="3" fontId="7" fillId="6" borderId="0" xfId="0" applyNumberFormat="1" applyFont="1" applyFill="1" applyAlignment="1">
      <alignment vertical="center"/>
    </xf>
    <xf numFmtId="167" fontId="7" fillId="6" borderId="0" xfId="0" applyNumberFormat="1" applyFont="1" applyFill="1" applyBorder="1" applyAlignment="1">
      <alignment horizontal="center" vertical="center" wrapText="1"/>
    </xf>
    <xf numFmtId="167" fontId="7" fillId="6" borderId="0" xfId="0" applyNumberFormat="1" applyFont="1" applyFill="1" applyBorder="1" applyAlignment="1">
      <alignment horizontal="center" vertical="center"/>
    </xf>
    <xf numFmtId="0" fontId="39" fillId="6" borderId="9" xfId="0" applyFont="1" applyFill="1" applyBorder="1" applyAlignment="1">
      <alignment horizontal="center"/>
    </xf>
    <xf numFmtId="174" fontId="39" fillId="6" borderId="9" xfId="0" applyNumberFormat="1" applyFont="1" applyFill="1" applyBorder="1" applyAlignment="1">
      <alignment horizontal="center"/>
    </xf>
    <xf numFmtId="3" fontId="7" fillId="6" borderId="0" xfId="0" applyNumberFormat="1" applyFont="1" applyFill="1" applyBorder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6" borderId="0" xfId="0" applyFont="1" applyFill="1" applyBorder="1" applyAlignment="1"/>
    <xf numFmtId="167" fontId="39" fillId="6" borderId="0" xfId="0" applyNumberFormat="1" applyFont="1" applyFill="1" applyBorder="1" applyAlignment="1">
      <alignment horizontal="right"/>
    </xf>
    <xf numFmtId="0" fontId="39" fillId="6" borderId="9" xfId="0" applyFont="1" applyFill="1" applyBorder="1" applyAlignment="1"/>
    <xf numFmtId="3" fontId="39" fillId="6" borderId="9" xfId="0" applyNumberFormat="1" applyFont="1" applyFill="1" applyBorder="1" applyAlignment="1">
      <alignment horizontal="right"/>
    </xf>
    <xf numFmtId="0" fontId="7" fillId="6" borderId="8" xfId="0" applyFont="1" applyFill="1" applyBorder="1" applyAlignment="1">
      <alignment horizontal="right"/>
    </xf>
    <xf numFmtId="192" fontId="7" fillId="6" borderId="0" xfId="0" applyNumberFormat="1" applyFont="1" applyFill="1" applyBorder="1" applyAlignment="1">
      <alignment horizontal="right" vertical="center"/>
    </xf>
    <xf numFmtId="192" fontId="39" fillId="6" borderId="0" xfId="0" applyNumberFormat="1" applyFont="1" applyFill="1" applyBorder="1" applyAlignment="1">
      <alignment horizontal="right" vertical="center"/>
    </xf>
    <xf numFmtId="192" fontId="39" fillId="6" borderId="9" xfId="0" applyNumberFormat="1" applyFont="1" applyFill="1" applyBorder="1" applyAlignment="1">
      <alignment horizontal="right" vertical="center"/>
    </xf>
    <xf numFmtId="0" fontId="7" fillId="6" borderId="53" xfId="0" applyFont="1" applyFill="1" applyBorder="1" applyAlignment="1">
      <alignment horizontal="center"/>
    </xf>
    <xf numFmtId="0" fontId="7" fillId="6" borderId="0" xfId="0" applyFont="1" applyFill="1" applyAlignment="1">
      <alignment wrapText="1"/>
    </xf>
    <xf numFmtId="167" fontId="8" fillId="6" borderId="83" xfId="0" applyNumberFormat="1" applyFont="1" applyFill="1" applyBorder="1" applyAlignment="1">
      <alignment horizontal="right"/>
    </xf>
    <xf numFmtId="167" fontId="7" fillId="6" borderId="83" xfId="0" applyNumberFormat="1" applyFont="1" applyFill="1" applyBorder="1" applyAlignment="1">
      <alignment horizontal="right"/>
    </xf>
    <xf numFmtId="3" fontId="7" fillId="6" borderId="10" xfId="0" applyNumberFormat="1" applyFont="1" applyFill="1" applyBorder="1"/>
    <xf numFmtId="167" fontId="39" fillId="6" borderId="0" xfId="0" applyNumberFormat="1" applyFont="1" applyFill="1" applyAlignment="1">
      <alignment horizontal="right"/>
    </xf>
    <xf numFmtId="174" fontId="39" fillId="6" borderId="9" xfId="0" applyNumberFormat="1" applyFont="1" applyFill="1" applyBorder="1" applyAlignment="1">
      <alignment horizontal="right"/>
    </xf>
    <xf numFmtId="0" fontId="7" fillId="6" borderId="54" xfId="0" applyFont="1" applyFill="1" applyBorder="1" applyAlignment="1">
      <alignment horizontal="right" vertical="center"/>
    </xf>
    <xf numFmtId="0" fontId="7" fillId="6" borderId="55" xfId="0" applyFont="1" applyFill="1" applyBorder="1" applyAlignment="1">
      <alignment horizontal="right" vertical="center"/>
    </xf>
    <xf numFmtId="0" fontId="7" fillId="6" borderId="55" xfId="0" applyFont="1" applyFill="1" applyBorder="1" applyAlignment="1">
      <alignment vertical="center"/>
    </xf>
    <xf numFmtId="0" fontId="7" fillId="6" borderId="56" xfId="0" applyFont="1" applyFill="1" applyBorder="1" applyAlignment="1">
      <alignment vertical="center"/>
    </xf>
    <xf numFmtId="167" fontId="8" fillId="6" borderId="0" xfId="0" applyNumberFormat="1" applyFont="1" applyFill="1" applyAlignment="1">
      <alignment vertical="center"/>
    </xf>
    <xf numFmtId="167" fontId="7" fillId="6" borderId="83" xfId="0" applyNumberFormat="1" applyFont="1" applyFill="1" applyBorder="1" applyAlignment="1">
      <alignment vertical="center"/>
    </xf>
    <xf numFmtId="167" fontId="7" fillId="6" borderId="83" xfId="0" applyNumberFormat="1" applyFont="1" applyFill="1" applyBorder="1" applyAlignment="1">
      <alignment horizontal="right" vertical="center"/>
    </xf>
    <xf numFmtId="3" fontId="7" fillId="6" borderId="0" xfId="0" applyNumberFormat="1" applyFont="1" applyFill="1" applyAlignment="1">
      <alignment horizontal="right" vertical="center"/>
    </xf>
    <xf numFmtId="3" fontId="42" fillId="6" borderId="0" xfId="0" applyNumberFormat="1" applyFont="1" applyFill="1" applyAlignment="1">
      <alignment vertical="center"/>
    </xf>
    <xf numFmtId="3" fontId="42" fillId="6" borderId="0" xfId="0" applyNumberFormat="1" applyFont="1" applyFill="1" applyAlignment="1">
      <alignment horizontal="right" vertical="center"/>
    </xf>
    <xf numFmtId="0" fontId="42" fillId="6" borderId="0" xfId="0" applyFont="1" applyFill="1" applyAlignment="1">
      <alignment vertical="center"/>
    </xf>
    <xf numFmtId="3" fontId="36" fillId="6" borderId="0" xfId="0" applyNumberFormat="1" applyFont="1" applyFill="1" applyAlignment="1">
      <alignment vertical="center"/>
    </xf>
    <xf numFmtId="3" fontId="36" fillId="6" borderId="0" xfId="0" applyNumberFormat="1" applyFont="1" applyFill="1" applyAlignment="1">
      <alignment horizontal="right" vertical="center"/>
    </xf>
    <xf numFmtId="0" fontId="36" fillId="6" borderId="0" xfId="0" applyFont="1" applyFill="1" applyAlignment="1">
      <alignment vertical="center"/>
    </xf>
    <xf numFmtId="0" fontId="7" fillId="6" borderId="0" xfId="0" applyFont="1" applyFill="1" applyAlignment="1">
      <alignment vertical="center" wrapText="1"/>
    </xf>
    <xf numFmtId="167" fontId="7" fillId="6" borderId="0" xfId="0" applyNumberFormat="1" applyFont="1" applyFill="1" applyAlignment="1">
      <alignment vertical="center" wrapText="1"/>
    </xf>
    <xf numFmtId="3" fontId="36" fillId="6" borderId="0" xfId="0" applyNumberFormat="1" applyFont="1" applyFill="1" applyAlignment="1">
      <alignment vertical="center" wrapText="1"/>
    </xf>
    <xf numFmtId="0" fontId="36" fillId="6" borderId="0" xfId="0" applyFont="1" applyFill="1" applyAlignment="1">
      <alignment horizontal="right" vertical="center"/>
    </xf>
    <xf numFmtId="167" fontId="8" fillId="7" borderId="0" xfId="0" applyNumberFormat="1" applyFont="1" applyFill="1" applyAlignment="1">
      <alignment vertical="center"/>
    </xf>
    <xf numFmtId="167" fontId="8" fillId="7" borderId="0" xfId="0" applyNumberFormat="1" applyFont="1" applyFill="1" applyAlignment="1">
      <alignment horizontal="right" vertical="center"/>
    </xf>
    <xf numFmtId="3" fontId="8" fillId="6" borderId="0" xfId="0" applyNumberFormat="1" applyFont="1" applyFill="1" applyBorder="1" applyAlignment="1">
      <alignment horizontal="right" vertical="center"/>
    </xf>
    <xf numFmtId="167" fontId="7" fillId="7" borderId="0" xfId="0" applyNumberFormat="1" applyFont="1" applyFill="1" applyAlignment="1">
      <alignment vertical="center" wrapText="1"/>
    </xf>
    <xf numFmtId="167" fontId="7" fillId="0" borderId="0" xfId="0" applyNumberFormat="1" applyFont="1" applyFill="1" applyAlignment="1">
      <alignment horizontal="right" vertical="center"/>
    </xf>
    <xf numFmtId="167" fontId="7" fillId="7" borderId="83" xfId="0" applyNumberFormat="1" applyFont="1" applyFill="1" applyBorder="1" applyAlignment="1">
      <alignment vertical="center"/>
    </xf>
    <xf numFmtId="167" fontId="7" fillId="7" borderId="83" xfId="0" applyNumberFormat="1" applyFont="1" applyFill="1" applyBorder="1" applyAlignment="1">
      <alignment horizontal="right" vertical="center"/>
    </xf>
    <xf numFmtId="0" fontId="39" fillId="6" borderId="0" xfId="0" applyFont="1" applyFill="1" applyAlignment="1">
      <alignment vertical="center"/>
    </xf>
    <xf numFmtId="167" fontId="39" fillId="7" borderId="0" xfId="0" applyNumberFormat="1" applyFont="1" applyFill="1" applyAlignment="1">
      <alignment horizontal="right" vertical="center"/>
    </xf>
    <xf numFmtId="167" fontId="39" fillId="6" borderId="0" xfId="0" applyNumberFormat="1" applyFont="1" applyFill="1" applyAlignment="1">
      <alignment horizontal="right" vertical="center"/>
    </xf>
    <xf numFmtId="0" fontId="39" fillId="6" borderId="0" xfId="0" applyFont="1" applyFill="1" applyAlignment="1">
      <alignment vertical="center" wrapText="1"/>
    </xf>
    <xf numFmtId="167" fontId="39" fillId="7" borderId="0" xfId="0" applyNumberFormat="1" applyFont="1" applyFill="1" applyAlignment="1">
      <alignment horizontal="right" vertical="center" wrapText="1"/>
    </xf>
    <xf numFmtId="0" fontId="39" fillId="6" borderId="83" xfId="0" applyFont="1" applyFill="1" applyBorder="1" applyAlignment="1">
      <alignment vertical="center"/>
    </xf>
    <xf numFmtId="167" fontId="39" fillId="7" borderId="83" xfId="0" applyNumberFormat="1" applyFont="1" applyFill="1" applyBorder="1" applyAlignment="1">
      <alignment horizontal="right" vertical="center"/>
    </xf>
    <xf numFmtId="167" fontId="39" fillId="6" borderId="83" xfId="0" applyNumberFormat="1" applyFont="1" applyFill="1" applyBorder="1" applyAlignment="1">
      <alignment horizontal="right" vertical="center"/>
    </xf>
    <xf numFmtId="193" fontId="7" fillId="6" borderId="0" xfId="0" applyNumberFormat="1" applyFont="1" applyFill="1" applyAlignment="1">
      <alignment vertical="center"/>
    </xf>
    <xf numFmtId="0" fontId="7" fillId="7" borderId="0" xfId="0" applyFont="1" applyFill="1" applyAlignment="1">
      <alignment horizontal="left"/>
    </xf>
    <xf numFmtId="0" fontId="7" fillId="0" borderId="0" xfId="0" applyFont="1" applyFill="1" applyAlignment="1">
      <alignment vertical="center"/>
    </xf>
    <xf numFmtId="167" fontId="7" fillId="6" borderId="0" xfId="0" applyNumberFormat="1" applyFont="1" applyFill="1" applyAlignment="1">
      <alignment horizontal="right" vertical="center" wrapText="1"/>
    </xf>
    <xf numFmtId="1" fontId="7" fillId="6" borderId="22" xfId="0" applyNumberFormat="1" applyFont="1" applyFill="1" applyBorder="1" applyAlignment="1">
      <alignment horizontal="left"/>
    </xf>
    <xf numFmtId="164" fontId="7" fillId="7" borderId="0" xfId="0" applyNumberFormat="1" applyFont="1" applyFill="1" applyBorder="1" applyAlignment="1">
      <alignment horizontal="center"/>
    </xf>
    <xf numFmtId="164" fontId="7" fillId="6" borderId="0" xfId="33" applyNumberFormat="1" applyFont="1" applyFill="1" applyAlignment="1">
      <alignment horizontal="center"/>
    </xf>
    <xf numFmtId="1" fontId="7" fillId="6" borderId="43" xfId="0" applyNumberFormat="1" applyFont="1" applyFill="1" applyBorder="1" applyAlignment="1">
      <alignment horizontal="left"/>
    </xf>
    <xf numFmtId="0" fontId="7" fillId="6" borderId="15" xfId="0" applyFont="1" applyFill="1" applyBorder="1" applyAlignment="1">
      <alignment horizontal="center" vertical="center" wrapText="1" shrinkToFit="1"/>
    </xf>
    <xf numFmtId="164" fontId="7" fillId="6" borderId="15" xfId="0" applyNumberFormat="1" applyFont="1" applyFill="1" applyBorder="1" applyAlignment="1">
      <alignment horizontal="center" vertical="center" wrapText="1"/>
    </xf>
    <xf numFmtId="164" fontId="7" fillId="6" borderId="16" xfId="0" applyNumberFormat="1" applyFont="1" applyFill="1" applyBorder="1" applyAlignment="1">
      <alignment horizontal="center" vertical="center" wrapText="1"/>
    </xf>
    <xf numFmtId="0" fontId="7" fillId="6" borderId="25" xfId="0" applyNumberFormat="1" applyFont="1" applyFill="1" applyBorder="1" applyAlignment="1">
      <alignment horizontal="center"/>
    </xf>
    <xf numFmtId="164" fontId="7" fillId="6" borderId="0" xfId="0" applyNumberFormat="1" applyFont="1" applyFill="1" applyBorder="1" applyAlignment="1"/>
    <xf numFmtId="165" fontId="7" fillId="7" borderId="0" xfId="0" applyNumberFormat="1" applyFont="1" applyFill="1"/>
    <xf numFmtId="0" fontId="7" fillId="6" borderId="22" xfId="0" applyNumberFormat="1" applyFont="1" applyFill="1" applyBorder="1" applyAlignment="1">
      <alignment horizontal="center"/>
    </xf>
    <xf numFmtId="165" fontId="7" fillId="7" borderId="0" xfId="0" applyNumberFormat="1" applyFont="1" applyFill="1" applyBorder="1"/>
    <xf numFmtId="49" fontId="7" fillId="6" borderId="43" xfId="0" applyNumberFormat="1" applyFont="1" applyFill="1" applyBorder="1" applyAlignment="1">
      <alignment horizontal="center"/>
    </xf>
    <xf numFmtId="164" fontId="7" fillId="6" borderId="45" xfId="0" applyNumberFormat="1" applyFont="1" applyFill="1" applyBorder="1" applyAlignment="1"/>
    <xf numFmtId="165" fontId="7" fillId="6" borderId="9" xfId="0" applyNumberFormat="1" applyFont="1" applyFill="1" applyBorder="1"/>
    <xf numFmtId="176" fontId="7" fillId="6" borderId="0" xfId="0" applyNumberFormat="1" applyFont="1" applyFill="1" applyBorder="1" applyAlignment="1">
      <alignment horizontal="left"/>
    </xf>
    <xf numFmtId="0" fontId="7" fillId="7" borderId="22" xfId="0" applyFont="1" applyFill="1" applyBorder="1" applyAlignment="1">
      <alignment horizontal="left" vertical="center"/>
    </xf>
    <xf numFmtId="1" fontId="7" fillId="7" borderId="0" xfId="0" applyNumberFormat="1" applyFont="1" applyFill="1" applyBorder="1" applyAlignment="1">
      <alignment vertical="center"/>
    </xf>
    <xf numFmtId="167" fontId="7" fillId="7" borderId="94" xfId="0" applyNumberFormat="1" applyFont="1" applyFill="1" applyBorder="1" applyAlignment="1">
      <alignment vertical="center"/>
    </xf>
    <xf numFmtId="194" fontId="7" fillId="7" borderId="0" xfId="0" applyNumberFormat="1" applyFont="1" applyFill="1" applyBorder="1" applyAlignment="1">
      <alignment vertical="center"/>
    </xf>
    <xf numFmtId="167" fontId="7" fillId="7" borderId="44" xfId="0" applyNumberFormat="1" applyFont="1" applyFill="1" applyBorder="1" applyAlignment="1">
      <alignment vertical="center"/>
    </xf>
    <xf numFmtId="0" fontId="7" fillId="7" borderId="95" xfId="0" applyFont="1" applyFill="1" applyBorder="1" applyAlignment="1">
      <alignment horizontal="left" vertical="center"/>
    </xf>
    <xf numFmtId="167" fontId="7" fillId="6" borderId="43" xfId="0" applyNumberFormat="1" applyFont="1" applyFill="1" applyBorder="1" applyAlignment="1">
      <alignment vertical="center"/>
    </xf>
    <xf numFmtId="172" fontId="7" fillId="7" borderId="0" xfId="0" applyNumberFormat="1" applyFont="1" applyFill="1" applyBorder="1" applyAlignment="1">
      <alignment vertical="center"/>
    </xf>
    <xf numFmtId="3" fontId="7" fillId="7" borderId="0" xfId="0" applyNumberFormat="1" applyFont="1" applyFill="1" applyBorder="1" applyAlignment="1">
      <alignment vertical="center"/>
    </xf>
    <xf numFmtId="2" fontId="44" fillId="7" borderId="0" xfId="0" applyNumberFormat="1" applyFont="1" applyFill="1" applyBorder="1" applyAlignment="1">
      <alignment vertical="center"/>
    </xf>
    <xf numFmtId="2" fontId="7" fillId="7" borderId="0" xfId="0" applyNumberFormat="1" applyFont="1" applyFill="1" applyBorder="1" applyAlignment="1">
      <alignment vertical="center"/>
    </xf>
    <xf numFmtId="165" fontId="7" fillId="6" borderId="0" xfId="0" applyNumberFormat="1" applyFont="1" applyFill="1" applyBorder="1" applyAlignment="1">
      <alignment vertical="center"/>
    </xf>
    <xf numFmtId="164" fontId="7" fillId="6" borderId="44" xfId="0" applyNumberFormat="1" applyFont="1" applyFill="1" applyBorder="1" applyAlignment="1">
      <alignment horizontal="right" vertical="center"/>
    </xf>
    <xf numFmtId="164" fontId="7" fillId="6" borderId="95" xfId="0" applyNumberFormat="1" applyFont="1" applyFill="1" applyBorder="1" applyAlignment="1">
      <alignment horizontal="right" vertical="center"/>
    </xf>
    <xf numFmtId="164" fontId="7" fillId="6" borderId="94" xfId="0" applyNumberFormat="1" applyFont="1" applyFill="1" applyBorder="1" applyAlignment="1">
      <alignment horizontal="right" vertical="center"/>
    </xf>
    <xf numFmtId="172" fontId="7" fillId="6" borderId="0" xfId="0" applyNumberFormat="1" applyFont="1" applyFill="1" applyBorder="1"/>
    <xf numFmtId="176" fontId="7" fillId="6" borderId="0" xfId="0" applyNumberFormat="1" applyFont="1" applyFill="1" applyBorder="1"/>
    <xf numFmtId="0" fontId="7" fillId="6" borderId="96" xfId="0" applyFont="1" applyFill="1" applyBorder="1" applyAlignment="1">
      <alignment horizontal="left" vertical="center"/>
    </xf>
    <xf numFmtId="164" fontId="7" fillId="6" borderId="97" xfId="0" applyNumberFormat="1" applyFont="1" applyFill="1" applyBorder="1" applyAlignment="1">
      <alignment horizontal="right" vertical="center"/>
    </xf>
    <xf numFmtId="164" fontId="7" fillId="6" borderId="98" xfId="0" applyNumberFormat="1" applyFont="1" applyFill="1" applyBorder="1" applyAlignment="1">
      <alignment horizontal="right" vertical="center"/>
    </xf>
    <xf numFmtId="172" fontId="7" fillId="6" borderId="0" xfId="0" applyNumberFormat="1" applyFont="1" applyFill="1" applyBorder="1" applyAlignment="1">
      <alignment horizontal="right" vertical="center"/>
    </xf>
    <xf numFmtId="3" fontId="7" fillId="7" borderId="0" xfId="0" applyNumberFormat="1" applyFont="1" applyFill="1" applyBorder="1"/>
    <xf numFmtId="0" fontId="7" fillId="6" borderId="18" xfId="0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 wrapText="1"/>
    </xf>
    <xf numFmtId="165" fontId="7" fillId="6" borderId="0" xfId="0" applyNumberFormat="1" applyFont="1" applyFill="1" applyBorder="1" applyAlignment="1">
      <alignment horizontal="right" vertical="center"/>
    </xf>
    <xf numFmtId="0" fontId="45" fillId="6" borderId="0" xfId="0" applyFont="1" applyFill="1" applyBorder="1" applyAlignment="1">
      <alignment vertical="center"/>
    </xf>
    <xf numFmtId="0" fontId="46" fillId="6" borderId="0" xfId="0" applyFont="1" applyFill="1" applyBorder="1" applyAlignment="1">
      <alignment vertical="center"/>
    </xf>
    <xf numFmtId="195" fontId="7" fillId="6" borderId="0" xfId="0" applyNumberFormat="1" applyFont="1" applyFill="1" applyBorder="1" applyAlignment="1">
      <alignment horizontal="right" vertical="center"/>
    </xf>
    <xf numFmtId="172" fontId="7" fillId="6" borderId="98" xfId="0" applyNumberFormat="1" applyFont="1" applyFill="1" applyBorder="1" applyAlignment="1">
      <alignment horizontal="right" vertical="center"/>
    </xf>
    <xf numFmtId="165" fontId="7" fillId="6" borderId="98" xfId="0" applyNumberFormat="1" applyFont="1" applyFill="1" applyBorder="1" applyAlignment="1">
      <alignment horizontal="right" vertical="center"/>
    </xf>
    <xf numFmtId="172" fontId="7" fillId="6" borderId="0" xfId="0" applyNumberFormat="1" applyFont="1" applyFill="1" applyBorder="1" applyAlignment="1">
      <alignment horizontal="center" vertical="center"/>
    </xf>
    <xf numFmtId="176" fontId="7" fillId="6" borderId="0" xfId="0" applyNumberFormat="1" applyFont="1" applyFill="1" applyBorder="1" applyAlignment="1">
      <alignment horizontal="center" vertical="center"/>
    </xf>
    <xf numFmtId="0" fontId="7" fillId="6" borderId="57" xfId="0" applyFont="1" applyFill="1" applyBorder="1" applyAlignment="1">
      <alignment horizontal="center" vertical="center"/>
    </xf>
    <xf numFmtId="0" fontId="7" fillId="6" borderId="58" xfId="0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/>
    </xf>
    <xf numFmtId="0" fontId="8" fillId="6" borderId="25" xfId="0" applyFont="1" applyFill="1" applyBorder="1" applyAlignment="1">
      <alignment vertical="center"/>
    </xf>
    <xf numFmtId="164" fontId="8" fillId="7" borderId="44" xfId="0" applyNumberFormat="1" applyFont="1" applyFill="1" applyBorder="1" applyAlignment="1">
      <alignment vertical="center"/>
    </xf>
    <xf numFmtId="164" fontId="8" fillId="7" borderId="0" xfId="0" applyNumberFormat="1" applyFont="1" applyFill="1" applyBorder="1" applyAlignment="1">
      <alignment vertical="center"/>
    </xf>
    <xf numFmtId="164" fontId="8" fillId="7" borderId="22" xfId="0" applyNumberFormat="1" applyFont="1" applyFill="1" applyBorder="1" applyAlignment="1">
      <alignment vertical="center"/>
    </xf>
    <xf numFmtId="0" fontId="8" fillId="6" borderId="22" xfId="0" applyFont="1" applyFill="1" applyBorder="1" applyAlignment="1">
      <alignment vertical="center" wrapText="1"/>
    </xf>
    <xf numFmtId="165" fontId="7" fillId="6" borderId="22" xfId="0" applyNumberFormat="1" applyFont="1" applyFill="1" applyBorder="1" applyAlignment="1">
      <alignment horizontal="left" vertical="center" indent="1"/>
    </xf>
    <xf numFmtId="164" fontId="7" fillId="7" borderId="44" xfId="0" applyNumberFormat="1" applyFont="1" applyFill="1" applyBorder="1" applyAlignment="1">
      <alignment vertical="center"/>
    </xf>
    <xf numFmtId="164" fontId="7" fillId="7" borderId="22" xfId="0" applyNumberFormat="1" applyFont="1" applyFill="1" applyBorder="1" applyAlignment="1">
      <alignment vertical="center"/>
    </xf>
    <xf numFmtId="3" fontId="7" fillId="6" borderId="22" xfId="0" applyNumberFormat="1" applyFont="1" applyFill="1" applyBorder="1" applyAlignment="1">
      <alignment horizontal="left" vertical="center" indent="1"/>
    </xf>
    <xf numFmtId="3" fontId="8" fillId="6" borderId="22" xfId="0" applyNumberFormat="1" applyFont="1" applyFill="1" applyBorder="1" applyAlignment="1">
      <alignment vertical="center"/>
    </xf>
    <xf numFmtId="0" fontId="7" fillId="6" borderId="22" xfId="0" applyFont="1" applyFill="1" applyBorder="1" applyAlignment="1">
      <alignment horizontal="left" vertical="center" indent="1"/>
    </xf>
    <xf numFmtId="0" fontId="7" fillId="6" borderId="43" xfId="0" applyFont="1" applyFill="1" applyBorder="1" applyAlignment="1">
      <alignment horizontal="left" vertical="center" indent="1"/>
    </xf>
    <xf numFmtId="164" fontId="7" fillId="6" borderId="45" xfId="0" applyNumberFormat="1" applyFont="1" applyFill="1" applyBorder="1" applyAlignment="1">
      <alignment vertical="center"/>
    </xf>
    <xf numFmtId="164" fontId="7" fillId="6" borderId="43" xfId="0" applyNumberFormat="1" applyFont="1" applyFill="1" applyBorder="1" applyAlignment="1">
      <alignment vertical="center"/>
    </xf>
    <xf numFmtId="3" fontId="7" fillId="6" borderId="0" xfId="0" applyNumberFormat="1" applyFont="1" applyFill="1" applyBorder="1" applyAlignment="1">
      <alignment horizontal="left" vertical="center" indent="1"/>
    </xf>
    <xf numFmtId="0" fontId="8" fillId="6" borderId="19" xfId="0" applyFont="1" applyFill="1" applyBorder="1" applyAlignment="1">
      <alignment horizontal="left" vertical="center"/>
    </xf>
    <xf numFmtId="0" fontId="7" fillId="6" borderId="22" xfId="0" applyFont="1" applyFill="1" applyBorder="1" applyAlignment="1">
      <alignment vertical="center" wrapText="1"/>
    </xf>
    <xf numFmtId="167" fontId="7" fillId="7" borderId="44" xfId="0" applyNumberFormat="1" applyFont="1" applyFill="1" applyBorder="1" applyAlignment="1">
      <alignment horizontal="right" vertical="center" wrapText="1"/>
    </xf>
    <xf numFmtId="172" fontId="7" fillId="7" borderId="59" xfId="0" applyNumberFormat="1" applyFont="1" applyFill="1" applyBorder="1" applyAlignment="1">
      <alignment vertical="center"/>
    </xf>
    <xf numFmtId="172" fontId="7" fillId="7" borderId="60" xfId="0" applyNumberFormat="1" applyFont="1" applyFill="1" applyBorder="1" applyAlignment="1">
      <alignment vertical="center"/>
    </xf>
    <xf numFmtId="172" fontId="7" fillId="6" borderId="60" xfId="33" applyNumberFormat="1" applyFont="1" applyFill="1" applyBorder="1" applyAlignment="1">
      <alignment vertical="center"/>
    </xf>
    <xf numFmtId="0" fontId="7" fillId="6" borderId="9" xfId="0" applyFont="1" applyFill="1" applyBorder="1" applyAlignment="1">
      <alignment horizontal="left" vertical="center" wrapText="1"/>
    </xf>
    <xf numFmtId="167" fontId="7" fillId="6" borderId="45" xfId="0" applyNumberFormat="1" applyFont="1" applyFill="1" applyBorder="1" applyAlignment="1">
      <alignment horizontal="right" vertical="center" wrapText="1"/>
    </xf>
    <xf numFmtId="172" fontId="7" fillId="6" borderId="61" xfId="0" applyNumberFormat="1" applyFont="1" applyFill="1" applyBorder="1" applyAlignment="1">
      <alignment vertical="center"/>
    </xf>
    <xf numFmtId="0" fontId="7" fillId="6" borderId="19" xfId="0" applyFont="1" applyFill="1" applyBorder="1" applyAlignment="1">
      <alignment vertical="center"/>
    </xf>
    <xf numFmtId="0" fontId="7" fillId="6" borderId="22" xfId="0" applyFont="1" applyFill="1" applyBorder="1" applyAlignment="1">
      <alignment vertical="center"/>
    </xf>
    <xf numFmtId="0" fontId="7" fillId="6" borderId="17" xfId="0" applyFont="1" applyFill="1" applyBorder="1" applyAlignment="1">
      <alignment vertical="center"/>
    </xf>
    <xf numFmtId="180" fontId="7" fillId="7" borderId="0" xfId="0" applyNumberFormat="1" applyFont="1" applyFill="1" applyAlignment="1">
      <alignment vertical="center"/>
    </xf>
    <xf numFmtId="196" fontId="7" fillId="6" borderId="0" xfId="0" applyNumberFormat="1" applyFont="1" applyFill="1" applyAlignment="1">
      <alignment vertical="center"/>
    </xf>
    <xf numFmtId="180" fontId="7" fillId="6" borderId="9" xfId="0" applyNumberFormat="1" applyFont="1" applyFill="1" applyBorder="1" applyAlignment="1">
      <alignment vertical="center"/>
    </xf>
    <xf numFmtId="0" fontId="1" fillId="6" borderId="10" xfId="0" applyFont="1" applyFill="1" applyBorder="1" applyAlignment="1">
      <alignment vertical="center"/>
    </xf>
    <xf numFmtId="0" fontId="1" fillId="6" borderId="0" xfId="0" applyFont="1" applyFill="1" applyBorder="1" applyAlignment="1">
      <alignment vertical="center"/>
    </xf>
    <xf numFmtId="0" fontId="1" fillId="6" borderId="11" xfId="0" applyFont="1" applyFill="1" applyBorder="1" applyAlignment="1">
      <alignment vertical="center"/>
    </xf>
    <xf numFmtId="197" fontId="7" fillId="6" borderId="14" xfId="0" applyNumberFormat="1" applyFont="1" applyFill="1" applyBorder="1" applyAlignment="1">
      <alignment horizontal="center" vertical="center" wrapText="1"/>
    </xf>
    <xf numFmtId="180" fontId="7" fillId="6" borderId="0" xfId="0" applyNumberFormat="1" applyFont="1" applyFill="1" applyBorder="1" applyAlignment="1">
      <alignment vertical="center"/>
    </xf>
    <xf numFmtId="0" fontId="1" fillId="6" borderId="0" xfId="0" applyFont="1" applyFill="1" applyAlignment="1">
      <alignment vertical="center"/>
    </xf>
    <xf numFmtId="198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7" fillId="7" borderId="0" xfId="0" applyNumberFormat="1" applyFont="1" applyFill="1" applyAlignment="1">
      <alignment horizontal="right" vertical="center"/>
    </xf>
    <xf numFmtId="199" fontId="7" fillId="6" borderId="0" xfId="0" applyNumberFormat="1" applyFont="1" applyFill="1" applyAlignment="1">
      <alignment vertical="center"/>
    </xf>
    <xf numFmtId="200" fontId="7" fillId="6" borderId="0" xfId="0" applyNumberFormat="1" applyFont="1" applyFill="1" applyAlignment="1">
      <alignment vertical="center"/>
    </xf>
    <xf numFmtId="198" fontId="7" fillId="6" borderId="9" xfId="0" applyNumberFormat="1" applyFont="1" applyFill="1" applyBorder="1" applyAlignment="1">
      <alignment vertical="center"/>
    </xf>
    <xf numFmtId="165" fontId="7" fillId="6" borderId="9" xfId="0" applyNumberFormat="1" applyFont="1" applyFill="1" applyBorder="1" applyAlignment="1">
      <alignment vertical="center"/>
    </xf>
    <xf numFmtId="0" fontId="7" fillId="6" borderId="5" xfId="0" applyFont="1" applyFill="1" applyBorder="1" applyAlignment="1">
      <alignment horizontal="left" vertical="center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0" xfId="0" applyNumberFormat="1" applyFont="1" applyFill="1" applyBorder="1" applyAlignment="1">
      <alignment horizontal="center" vertical="center" wrapText="1"/>
    </xf>
    <xf numFmtId="15" fontId="7" fillId="6" borderId="0" xfId="0" quotePrefix="1" applyNumberFormat="1" applyFont="1" applyFill="1" applyBorder="1" applyAlignment="1">
      <alignment horizontal="left" vertical="center"/>
    </xf>
    <xf numFmtId="201" fontId="7" fillId="6" borderId="0" xfId="0" applyNumberFormat="1" applyFont="1" applyFill="1" applyBorder="1" applyAlignment="1">
      <alignment vertical="center"/>
    </xf>
    <xf numFmtId="15" fontId="7" fillId="6" borderId="0" xfId="0" quotePrefix="1" applyNumberFormat="1" applyFont="1" applyFill="1" applyAlignment="1">
      <alignment horizontal="left" vertical="center" wrapText="1"/>
    </xf>
    <xf numFmtId="14" fontId="7" fillId="6" borderId="0" xfId="0" quotePrefix="1" applyNumberFormat="1" applyFont="1" applyFill="1" applyBorder="1" applyAlignment="1">
      <alignment horizontal="left" vertical="center"/>
    </xf>
    <xf numFmtId="201" fontId="7" fillId="7" borderId="0" xfId="0" applyNumberFormat="1" applyFont="1" applyFill="1" applyBorder="1" applyAlignment="1">
      <alignment horizontal="center" vertical="center"/>
    </xf>
    <xf numFmtId="15" fontId="7" fillId="6" borderId="0" xfId="0" quotePrefix="1" applyNumberFormat="1" applyFont="1" applyFill="1" applyBorder="1" applyAlignment="1">
      <alignment horizontal="left" vertical="center" wrapText="1"/>
    </xf>
    <xf numFmtId="15" fontId="7" fillId="6" borderId="0" xfId="0" applyNumberFormat="1" applyFont="1" applyFill="1" applyBorder="1" applyAlignment="1">
      <alignment horizontal="left" vertical="center"/>
    </xf>
    <xf numFmtId="201" fontId="7" fillId="6" borderId="0" xfId="0" applyNumberFormat="1" applyFont="1" applyFill="1" applyBorder="1" applyAlignment="1">
      <alignment vertical="center" wrapText="1"/>
    </xf>
    <xf numFmtId="15" fontId="7" fillId="6" borderId="0" xfId="0" applyNumberFormat="1" applyFont="1" applyFill="1" applyAlignment="1">
      <alignment horizontal="left" vertical="center" wrapText="1"/>
    </xf>
    <xf numFmtId="15" fontId="7" fillId="6" borderId="83" xfId="0" quotePrefix="1" applyNumberFormat="1" applyFont="1" applyFill="1" applyBorder="1" applyAlignment="1">
      <alignment horizontal="left" vertical="center"/>
    </xf>
    <xf numFmtId="3" fontId="7" fillId="6" borderId="83" xfId="0" applyNumberFormat="1" applyFont="1" applyFill="1" applyBorder="1" applyAlignment="1">
      <alignment vertical="center"/>
    </xf>
    <xf numFmtId="201" fontId="7" fillId="6" borderId="83" xfId="0" applyNumberFormat="1" applyFont="1" applyFill="1" applyBorder="1" applyAlignment="1">
      <alignment vertical="center"/>
    </xf>
    <xf numFmtId="10" fontId="7" fillId="6" borderId="0" xfId="0" applyNumberFormat="1" applyFont="1" applyFill="1" applyAlignment="1">
      <alignment horizontal="right" vertical="center" wrapText="1"/>
    </xf>
    <xf numFmtId="0" fontId="34" fillId="0" borderId="0" xfId="14" applyAlignment="1" applyProtection="1"/>
    <xf numFmtId="0" fontId="32" fillId="6" borderId="0" xfId="0" applyFont="1" applyFill="1" applyAlignment="1">
      <alignment vertical="center"/>
    </xf>
    <xf numFmtId="167" fontId="7" fillId="7" borderId="92" xfId="0" applyNumberFormat="1" applyFont="1" applyFill="1" applyBorder="1" applyAlignment="1">
      <alignment horizontal="right"/>
    </xf>
    <xf numFmtId="180" fontId="7" fillId="6" borderId="92" xfId="0" applyNumberFormat="1" applyFont="1" applyFill="1" applyBorder="1" applyAlignment="1">
      <alignment horizontal="right"/>
    </xf>
    <xf numFmtId="0" fontId="3" fillId="0" borderId="0" xfId="0" applyFont="1"/>
    <xf numFmtId="0" fontId="7" fillId="6" borderId="23" xfId="0" applyFont="1" applyFill="1" applyBorder="1" applyAlignment="1">
      <alignment horizontal="center"/>
    </xf>
    <xf numFmtId="0" fontId="7" fillId="6" borderId="0" xfId="0" applyFont="1" applyFill="1" applyAlignment="1">
      <alignment horizontal="left" vertical="top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left"/>
    </xf>
    <xf numFmtId="0" fontId="7" fillId="6" borderId="25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6" borderId="14" xfId="0" applyFont="1" applyFill="1" applyBorder="1" applyAlignment="1">
      <alignment horizontal="center"/>
    </xf>
    <xf numFmtId="0" fontId="7" fillId="6" borderId="23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 vertical="center" wrapText="1"/>
    </xf>
    <xf numFmtId="0" fontId="7" fillId="7" borderId="11" xfId="0" applyFont="1" applyFill="1" applyBorder="1" applyAlignment="1">
      <alignment horizontal="center"/>
    </xf>
    <xf numFmtId="0" fontId="7" fillId="6" borderId="24" xfId="0" applyFont="1" applyFill="1" applyBorder="1" applyAlignment="1">
      <alignment horizontal="center" vertical="center" wrapText="1"/>
    </xf>
    <xf numFmtId="0" fontId="7" fillId="6" borderId="62" xfId="0" applyFont="1" applyFill="1" applyBorder="1" applyAlignment="1">
      <alignment horizontal="center" vertical="center" wrapText="1"/>
    </xf>
    <xf numFmtId="0" fontId="7" fillId="6" borderId="23" xfId="32" applyFont="1" applyFill="1" applyBorder="1" applyAlignment="1" applyProtection="1">
      <alignment horizontal="center"/>
    </xf>
    <xf numFmtId="0" fontId="7" fillId="6" borderId="15" xfId="0" applyFont="1" applyFill="1" applyBorder="1" applyAlignment="1">
      <alignment horizontal="center"/>
    </xf>
    <xf numFmtId="0" fontId="7" fillId="6" borderId="21" xfId="0" applyFont="1" applyFill="1" applyBorder="1" applyAlignment="1">
      <alignment horizontal="center"/>
    </xf>
    <xf numFmtId="0" fontId="7" fillId="7" borderId="23" xfId="0" applyFont="1" applyFill="1" applyBorder="1" applyAlignment="1">
      <alignment horizontal="center" vertical="center" wrapText="1"/>
    </xf>
    <xf numFmtId="0" fontId="7" fillId="7" borderId="52" xfId="0" applyFont="1" applyFill="1" applyBorder="1" applyAlignment="1">
      <alignment horizontal="center"/>
    </xf>
    <xf numFmtId="0" fontId="7" fillId="7" borderId="0" xfId="0" applyFont="1" applyFill="1" applyAlignment="1">
      <alignment horizontal="left" vertical="top" wrapText="1"/>
    </xf>
    <xf numFmtId="1" fontId="7" fillId="6" borderId="23" xfId="0" applyNumberFormat="1" applyFont="1" applyFill="1" applyBorder="1" applyAlignment="1">
      <alignment horizontal="center" wrapText="1"/>
    </xf>
    <xf numFmtId="1" fontId="7" fillId="6" borderId="23" xfId="0" applyNumberFormat="1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62" xfId="0" applyFont="1" applyFill="1" applyBorder="1" applyAlignment="1">
      <alignment horizontal="center" vertical="center"/>
    </xf>
    <xf numFmtId="0" fontId="7" fillId="8" borderId="0" xfId="21" applyFont="1" applyFill="1" applyBorder="1" applyAlignment="1">
      <alignment horizontal="left" vertical="top" wrapText="1"/>
    </xf>
    <xf numFmtId="0" fontId="7" fillId="6" borderId="63" xfId="0" applyFont="1" applyFill="1" applyBorder="1" applyAlignment="1">
      <alignment horizontal="center" wrapText="1"/>
    </xf>
    <xf numFmtId="0" fontId="7" fillId="6" borderId="6" xfId="0" applyFont="1" applyFill="1" applyBorder="1" applyAlignment="1">
      <alignment horizontal="center" vertical="center"/>
    </xf>
    <xf numFmtId="0" fontId="7" fillId="6" borderId="24" xfId="0" applyFont="1" applyFill="1" applyBorder="1" applyAlignment="1">
      <alignment horizontal="center" vertical="center"/>
    </xf>
    <xf numFmtId="0" fontId="7" fillId="6" borderId="63" xfId="0" applyFont="1" applyFill="1" applyBorder="1" applyAlignment="1">
      <alignment horizontal="center" vertical="center"/>
    </xf>
    <xf numFmtId="0" fontId="47" fillId="0" borderId="0" xfId="0" applyFont="1" applyAlignment="1">
      <alignment horizontal="left"/>
    </xf>
    <xf numFmtId="0" fontId="7" fillId="6" borderId="24" xfId="0" applyFont="1" applyFill="1" applyBorder="1" applyAlignment="1">
      <alignment horizontal="center"/>
    </xf>
    <xf numFmtId="0" fontId="8" fillId="6" borderId="64" xfId="0" applyFont="1" applyFill="1" applyBorder="1" applyAlignment="1">
      <alignment horizontal="center" vertical="center"/>
    </xf>
    <xf numFmtId="0" fontId="8" fillId="6" borderId="99" xfId="0" applyFont="1" applyFill="1" applyBorder="1" applyAlignment="1">
      <alignment horizontal="center" vertical="center"/>
    </xf>
    <xf numFmtId="0" fontId="7" fillId="6" borderId="24" xfId="0" applyNumberFormat="1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6" borderId="65" xfId="0" applyFont="1" applyFill="1" applyBorder="1" applyAlignment="1">
      <alignment horizontal="center" vertical="center"/>
    </xf>
    <xf numFmtId="0" fontId="7" fillId="6" borderId="29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/>
    </xf>
    <xf numFmtId="0" fontId="7" fillId="6" borderId="29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7" fillId="6" borderId="33" xfId="0" applyFont="1" applyFill="1" applyBorder="1" applyAlignment="1">
      <alignment horizontal="center" vertical="center"/>
    </xf>
    <xf numFmtId="0" fontId="7" fillId="6" borderId="31" xfId="0" applyFont="1" applyFill="1" applyBorder="1" applyAlignment="1">
      <alignment horizontal="center" vertical="center"/>
    </xf>
    <xf numFmtId="0" fontId="7" fillId="6" borderId="66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35" xfId="0" applyFont="1" applyFill="1" applyBorder="1" applyAlignment="1">
      <alignment horizontal="center" vertical="center"/>
    </xf>
    <xf numFmtId="0" fontId="7" fillId="6" borderId="67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 wrapText="1"/>
    </xf>
    <xf numFmtId="0" fontId="7" fillId="6" borderId="14" xfId="26" applyFont="1" applyFill="1" applyBorder="1" applyAlignment="1">
      <alignment horizontal="center" vertical="center" wrapText="1"/>
    </xf>
    <xf numFmtId="0" fontId="7" fillId="6" borderId="23" xfId="26" applyFont="1" applyFill="1" applyBorder="1" applyAlignment="1">
      <alignment horizontal="center" vertical="center" wrapText="1"/>
    </xf>
    <xf numFmtId="0" fontId="7" fillId="6" borderId="13" xfId="30" applyFont="1" applyFill="1" applyBorder="1" applyAlignment="1">
      <alignment horizontal="center" vertical="center"/>
    </xf>
    <xf numFmtId="0" fontId="7" fillId="6" borderId="14" xfId="30" applyFont="1" applyFill="1" applyBorder="1" applyAlignment="1">
      <alignment horizontal="center" vertical="center"/>
    </xf>
    <xf numFmtId="172" fontId="18" fillId="7" borderId="44" xfId="33" applyNumberFormat="1" applyFont="1" applyFill="1" applyBorder="1" applyAlignment="1" applyProtection="1">
      <alignment horizontal="center" vertical="center"/>
      <protection locked="0"/>
    </xf>
    <xf numFmtId="172" fontId="18" fillId="7" borderId="0" xfId="33" applyNumberFormat="1" applyFont="1" applyFill="1" applyBorder="1" applyAlignment="1" applyProtection="1">
      <alignment horizontal="center" vertical="center"/>
      <protection locked="0"/>
    </xf>
    <xf numFmtId="172" fontId="19" fillId="7" borderId="100" xfId="33" applyNumberFormat="1" applyFont="1" applyFill="1" applyBorder="1" applyAlignment="1" applyProtection="1">
      <alignment horizontal="center" vertical="center"/>
      <protection locked="0"/>
    </xf>
    <xf numFmtId="172" fontId="19" fillId="7" borderId="101" xfId="33" applyNumberFormat="1" applyFont="1" applyFill="1" applyBorder="1" applyAlignment="1" applyProtection="1">
      <alignment horizontal="center" vertical="center"/>
      <protection locked="0"/>
    </xf>
    <xf numFmtId="172" fontId="7" fillId="6" borderId="68" xfId="0" applyNumberFormat="1" applyFont="1" applyFill="1" applyBorder="1" applyAlignment="1">
      <alignment horizontal="center" vertical="center" wrapText="1"/>
    </xf>
    <xf numFmtId="0" fontId="0" fillId="0" borderId="10" xfId="0" applyBorder="1"/>
    <xf numFmtId="172" fontId="7" fillId="7" borderId="0" xfId="0" applyNumberFormat="1" applyFont="1" applyFill="1" applyBorder="1" applyAlignment="1">
      <alignment horizontal="center" vertical="center" wrapText="1"/>
    </xf>
    <xf numFmtId="172" fontId="7" fillId="6" borderId="89" xfId="0" applyNumberFormat="1" applyFont="1" applyFill="1" applyBorder="1" applyAlignment="1">
      <alignment horizontal="center" vertical="center" wrapText="1"/>
    </xf>
    <xf numFmtId="0" fontId="7" fillId="6" borderId="0" xfId="19" applyFont="1" applyFill="1" applyBorder="1" applyAlignment="1">
      <alignment horizontal="center" vertical="center"/>
    </xf>
    <xf numFmtId="0" fontId="7" fillId="7" borderId="0" xfId="0" applyFont="1" applyFill="1" applyBorder="1" applyAlignment="1">
      <alignment vertical="center" wrapText="1"/>
    </xf>
    <xf numFmtId="0" fontId="7" fillId="6" borderId="0" xfId="0" applyFont="1" applyFill="1" applyBorder="1" applyAlignment="1">
      <alignment horizontal="left" vertical="center" wrapText="1"/>
    </xf>
    <xf numFmtId="3" fontId="7" fillId="6" borderId="23" xfId="19" applyNumberFormat="1" applyFont="1" applyFill="1" applyBorder="1" applyAlignment="1">
      <alignment horizontal="center"/>
    </xf>
    <xf numFmtId="3" fontId="7" fillId="6" borderId="8" xfId="19" applyNumberFormat="1" applyFont="1" applyFill="1" applyBorder="1" applyAlignment="1">
      <alignment horizontal="center" vertical="center" wrapText="1"/>
    </xf>
    <xf numFmtId="3" fontId="7" fillId="6" borderId="23" xfId="19" applyNumberFormat="1" applyFont="1" applyFill="1" applyBorder="1" applyAlignment="1">
      <alignment horizontal="center" vertical="center" wrapText="1"/>
    </xf>
    <xf numFmtId="0" fontId="26" fillId="6" borderId="23" xfId="0" applyFont="1" applyFill="1" applyBorder="1" applyAlignment="1">
      <alignment horizontal="center" vertical="center"/>
    </xf>
    <xf numFmtId="0" fontId="7" fillId="6" borderId="8" xfId="19" applyFont="1" applyFill="1" applyBorder="1" applyAlignment="1">
      <alignment horizontal="center" vertical="center" wrapText="1"/>
    </xf>
    <xf numFmtId="0" fontId="7" fillId="6" borderId="23" xfId="19" applyFont="1" applyFill="1" applyBorder="1" applyAlignment="1">
      <alignment horizontal="center" vertical="center" wrapText="1"/>
    </xf>
    <xf numFmtId="0" fontId="7" fillId="6" borderId="21" xfId="19" applyFont="1" applyFill="1" applyBorder="1" applyAlignment="1">
      <alignment horizontal="center" vertical="center" wrapText="1"/>
    </xf>
    <xf numFmtId="0" fontId="7" fillId="6" borderId="15" xfId="19" applyFont="1" applyFill="1" applyBorder="1" applyAlignment="1">
      <alignment horizontal="center" vertical="center" wrapText="1"/>
    </xf>
    <xf numFmtId="0" fontId="7" fillId="6" borderId="68" xfId="19" applyFont="1" applyFill="1" applyBorder="1" applyAlignment="1">
      <alignment horizontal="center" vertical="center" wrapText="1"/>
    </xf>
    <xf numFmtId="0" fontId="7" fillId="6" borderId="20" xfId="19" applyFont="1" applyFill="1" applyBorder="1" applyAlignment="1">
      <alignment horizontal="center" vertical="center" wrapText="1"/>
    </xf>
    <xf numFmtId="0" fontId="7" fillId="6" borderId="12" xfId="19" applyFont="1" applyFill="1" applyBorder="1" applyAlignment="1">
      <alignment horizontal="center" vertical="center" wrapText="1"/>
    </xf>
    <xf numFmtId="0" fontId="7" fillId="6" borderId="13" xfId="19" applyFont="1" applyFill="1" applyBorder="1" applyAlignment="1">
      <alignment horizontal="center" vertical="center" wrapText="1"/>
    </xf>
    <xf numFmtId="0" fontId="7" fillId="6" borderId="69" xfId="0" applyFont="1" applyFill="1" applyBorder="1" applyAlignment="1">
      <alignment horizontal="center" vertical="center" wrapText="1"/>
    </xf>
    <xf numFmtId="0" fontId="7" fillId="6" borderId="70" xfId="0" applyFont="1" applyFill="1" applyBorder="1" applyAlignment="1">
      <alignment horizontal="center" vertical="center" wrapText="1"/>
    </xf>
    <xf numFmtId="0" fontId="7" fillId="6" borderId="71" xfId="0" applyFont="1" applyFill="1" applyBorder="1" applyAlignment="1">
      <alignment horizontal="center" vertical="center" wrapText="1"/>
    </xf>
    <xf numFmtId="0" fontId="8" fillId="6" borderId="23" xfId="31" applyFont="1" applyFill="1" applyBorder="1" applyAlignment="1">
      <alignment horizontal="center" vertical="top"/>
    </xf>
    <xf numFmtId="0" fontId="8" fillId="6" borderId="72" xfId="31" applyFont="1" applyFill="1" applyBorder="1" applyAlignment="1">
      <alignment horizontal="center" vertical="top"/>
    </xf>
    <xf numFmtId="0" fontId="8" fillId="6" borderId="73" xfId="31" applyFont="1" applyFill="1" applyBorder="1" applyAlignment="1">
      <alignment horizontal="center" vertical="top"/>
    </xf>
    <xf numFmtId="0" fontId="7" fillId="9" borderId="23" xfId="0" applyFont="1" applyFill="1" applyBorder="1" applyAlignment="1">
      <alignment horizontal="center" vertical="center" wrapText="1"/>
    </xf>
    <xf numFmtId="167" fontId="7" fillId="6" borderId="74" xfId="0" applyNumberFormat="1" applyFont="1" applyFill="1" applyBorder="1" applyAlignment="1">
      <alignment horizontal="center"/>
    </xf>
    <xf numFmtId="0" fontId="7" fillId="6" borderId="23" xfId="0" applyFont="1" applyFill="1" applyBorder="1" applyAlignment="1">
      <alignment horizontal="center" wrapText="1"/>
    </xf>
    <xf numFmtId="0" fontId="7" fillId="6" borderId="8" xfId="0" applyFont="1" applyFill="1" applyBorder="1" applyAlignment="1">
      <alignment horizontal="center" vertical="center"/>
    </xf>
    <xf numFmtId="1" fontId="7" fillId="6" borderId="34" xfId="0" applyNumberFormat="1" applyFont="1" applyFill="1" applyBorder="1" applyAlignment="1">
      <alignment horizontal="center"/>
    </xf>
    <xf numFmtId="0" fontId="7" fillId="6" borderId="16" xfId="0" applyNumberFormat="1" applyFont="1" applyFill="1" applyBorder="1" applyAlignment="1">
      <alignment horizontal="center" vertical="center" wrapText="1"/>
    </xf>
    <xf numFmtId="0" fontId="7" fillId="6" borderId="21" xfId="0" applyNumberFormat="1" applyFont="1" applyFill="1" applyBorder="1" applyAlignment="1">
      <alignment horizontal="center" vertical="center" wrapText="1"/>
    </xf>
    <xf numFmtId="0" fontId="7" fillId="6" borderId="8" xfId="0" applyNumberFormat="1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left" vertical="top" wrapText="1"/>
    </xf>
    <xf numFmtId="0" fontId="7" fillId="6" borderId="10" xfId="0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6" borderId="0" xfId="0" applyNumberFormat="1" applyFont="1" applyFill="1" applyBorder="1" applyAlignment="1">
      <alignment horizontal="left" vertical="top" wrapText="1"/>
    </xf>
    <xf numFmtId="0" fontId="7" fillId="6" borderId="14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 wrapText="1"/>
    </xf>
    <xf numFmtId="0" fontId="7" fillId="6" borderId="79" xfId="0" applyFont="1" applyFill="1" applyBorder="1" applyAlignment="1">
      <alignment horizontal="center" vertical="center" wrapText="1"/>
    </xf>
    <xf numFmtId="0" fontId="7" fillId="6" borderId="81" xfId="0" applyFont="1" applyFill="1" applyBorder="1" applyAlignment="1">
      <alignment horizontal="center" vertical="center" wrapText="1"/>
    </xf>
    <xf numFmtId="0" fontId="7" fillId="6" borderId="76" xfId="0" applyFont="1" applyFill="1" applyBorder="1" applyAlignment="1">
      <alignment horizontal="center" vertical="center"/>
    </xf>
    <xf numFmtId="0" fontId="7" fillId="6" borderId="78" xfId="0" applyFont="1" applyFill="1" applyBorder="1" applyAlignment="1">
      <alignment horizontal="center" vertical="center"/>
    </xf>
    <xf numFmtId="0" fontId="7" fillId="6" borderId="79" xfId="0" applyFont="1" applyFill="1" applyBorder="1" applyAlignment="1">
      <alignment horizontal="center" vertical="center"/>
    </xf>
    <xf numFmtId="0" fontId="7" fillId="6" borderId="80" xfId="0" applyFont="1" applyFill="1" applyBorder="1" applyAlignment="1">
      <alignment horizontal="center" vertical="center"/>
    </xf>
    <xf numFmtId="0" fontId="7" fillId="6" borderId="81" xfId="0" applyFont="1" applyFill="1" applyBorder="1" applyAlignment="1">
      <alignment horizontal="center" vertical="center"/>
    </xf>
    <xf numFmtId="0" fontId="7" fillId="6" borderId="80" xfId="0" applyFont="1" applyFill="1" applyBorder="1" applyAlignment="1">
      <alignment horizontal="center" vertical="center" wrapText="1"/>
    </xf>
    <xf numFmtId="0" fontId="7" fillId="6" borderId="76" xfId="0" applyFont="1" applyFill="1" applyBorder="1" applyAlignment="1">
      <alignment horizontal="center" vertical="center" wrapText="1"/>
    </xf>
    <xf numFmtId="0" fontId="7" fillId="6" borderId="77" xfId="0" applyFont="1" applyFill="1" applyBorder="1" applyAlignment="1">
      <alignment horizontal="center" vertical="center" wrapText="1"/>
    </xf>
    <xf numFmtId="0" fontId="7" fillId="6" borderId="78" xfId="0" applyFont="1" applyFill="1" applyBorder="1" applyAlignment="1">
      <alignment horizontal="center" vertical="center" wrapText="1"/>
    </xf>
    <xf numFmtId="0" fontId="7" fillId="0" borderId="76" xfId="0" applyFont="1" applyFill="1" applyBorder="1" applyAlignment="1">
      <alignment horizontal="center" vertical="center" wrapText="1"/>
    </xf>
    <xf numFmtId="0" fontId="7" fillId="0" borderId="77" xfId="0" applyFont="1" applyFill="1" applyBorder="1" applyAlignment="1">
      <alignment horizontal="center" vertical="center" wrapText="1"/>
    </xf>
    <xf numFmtId="0" fontId="7" fillId="0" borderId="78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6" borderId="75" xfId="0" applyFont="1" applyFill="1" applyBorder="1" applyAlignment="1">
      <alignment horizontal="center" vertical="center" wrapText="1"/>
    </xf>
    <xf numFmtId="0" fontId="7" fillId="6" borderId="75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6" borderId="82" xfId="0" applyFont="1" applyFill="1" applyBorder="1" applyAlignment="1">
      <alignment horizontal="center" vertical="center" wrapText="1"/>
    </xf>
    <xf numFmtId="0" fontId="7" fillId="6" borderId="68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/>
    </xf>
    <xf numFmtId="0" fontId="7" fillId="6" borderId="83" xfId="0" applyFont="1" applyFill="1" applyBorder="1" applyAlignment="1">
      <alignment horizontal="center" vertical="center" wrapText="1"/>
    </xf>
    <xf numFmtId="164" fontId="7" fillId="6" borderId="7" xfId="0" applyNumberFormat="1" applyFont="1" applyFill="1" applyBorder="1" applyAlignment="1">
      <alignment horizontal="center" vertical="center" wrapText="1"/>
    </xf>
  </cellXfs>
  <cellStyles count="43">
    <cellStyle name="%" xfId="1"/>
    <cellStyle name="% 2" xfId="2"/>
    <cellStyle name="% 2 2" xfId="3"/>
    <cellStyle name="% 2 3" xfId="4"/>
    <cellStyle name="% 3" xfId="5"/>
    <cellStyle name="% 4" xfId="6"/>
    <cellStyle name="CABECALHO" xfId="7"/>
    <cellStyle name="CategoryText" xfId="8"/>
    <cellStyle name="CategoryTextBold" xfId="9"/>
    <cellStyle name="Comma 2" xfId="10"/>
    <cellStyle name="CTableHeading" xfId="11"/>
    <cellStyle name="Currency 2" xfId="12"/>
    <cellStyle name="DADOS" xfId="13"/>
    <cellStyle name="Hyperlink" xfId="14" builtinId="8"/>
    <cellStyle name="LTableFootNotes" xfId="15"/>
    <cellStyle name="LTableHeading" xfId="16"/>
    <cellStyle name="Normal" xfId="0" builtinId="0"/>
    <cellStyle name="Normal 10" xfId="17"/>
    <cellStyle name="Normal 2" xfId="18"/>
    <cellStyle name="Normal 2 2" xfId="19"/>
    <cellStyle name="Normal 3" xfId="20"/>
    <cellStyle name="Normal 3 2" xfId="21"/>
    <cellStyle name="Normal 3 3" xfId="22"/>
    <cellStyle name="Normal_Cap11 - DRN 2" xfId="23"/>
    <cellStyle name="Normal_ee05" xfId="24"/>
    <cellStyle name="Normal_Feuil1" xfId="25"/>
    <cellStyle name="Normal_Gráficos5.1" xfId="26"/>
    <cellStyle name="Normal_PRINCIP" xfId="27"/>
    <cellStyle name="Normal_qp_emprego06" xfId="28"/>
    <cellStyle name="Normal_quadros" xfId="29"/>
    <cellStyle name="Normal_Remuneração médias mensais base e  ganho" xfId="30"/>
    <cellStyle name="Normal_tab-11" xfId="31"/>
    <cellStyle name="Normal_TF9100NO" xfId="32"/>
    <cellStyle name="Percent 2" xfId="33"/>
    <cellStyle name="QuestionTextH" xfId="34"/>
    <cellStyle name="QuestionTextV" xfId="35"/>
    <cellStyle name="RTableHeading" xfId="36"/>
    <cellStyle name="TableEvenline" xfId="37"/>
    <cellStyle name="TableEvenlineData" xfId="38"/>
    <cellStyle name="TableOddline" xfId="39"/>
    <cellStyle name="TableOddlineData" xfId="40"/>
    <cellStyle name="Value" xfId="41"/>
    <cellStyle name="ValueBold" xfId="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calcChain" Target="calcChain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externalLink" Target="externalLinks/externalLink1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theme" Target="theme/theme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EM_CSI\25deAbril\25deAbr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EM_CNT\Pedidos%20de%20Informa&#231;&#227;o\25%20de%20Abril\DCN_40%20Anos%2025%20Abril_S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1_D11"/>
      <sheetName val="BP_D1"/>
      <sheetName val="RD"/>
      <sheetName val="BP_RD"/>
      <sheetName val="D11vsRD"/>
      <sheetName val="D8"/>
      <sheetName val="P3"/>
      <sheetName val="B8G"/>
      <sheetName val="Tx Poupança"/>
    </sheetNames>
    <sheetDataSet>
      <sheetData sheetId="0">
        <row r="3">
          <cell r="B3">
            <v>675.92191487274602</v>
          </cell>
          <cell r="C3">
            <v>631.16965187446476</v>
          </cell>
        </row>
        <row r="4">
          <cell r="B4">
            <v>778.6017284879191</v>
          </cell>
          <cell r="C4">
            <v>717.08596013137662</v>
          </cell>
        </row>
        <row r="5">
          <cell r="B5">
            <v>912.31593707079242</v>
          </cell>
          <cell r="C5">
            <v>835.14915068988989</v>
          </cell>
        </row>
        <row r="6">
          <cell r="B6">
            <v>1078.7401420770502</v>
          </cell>
          <cell r="C6">
            <v>984.3952302958985</v>
          </cell>
        </row>
        <row r="7">
          <cell r="B7">
            <v>1416.2843913830129</v>
          </cell>
          <cell r="C7">
            <v>1292.198761683868</v>
          </cell>
        </row>
        <row r="8">
          <cell r="B8">
            <v>1839.2526439102171</v>
          </cell>
          <cell r="C8">
            <v>1679.2649496481411</v>
          </cell>
        </row>
        <row r="9">
          <cell r="B9">
            <v>2135.4920359997814</v>
          </cell>
          <cell r="C9">
            <v>1947.9859736043375</v>
          </cell>
        </row>
        <row r="10">
          <cell r="B10">
            <v>2509.8329635664659</v>
          </cell>
          <cell r="C10">
            <v>2237.6345735051641</v>
          </cell>
        </row>
        <row r="11">
          <cell r="B11">
            <v>2933.0587689744793</v>
          </cell>
          <cell r="C11">
            <v>2606.466552432506</v>
          </cell>
        </row>
        <row r="12">
          <cell r="B12">
            <v>3462.0392663667817</v>
          </cell>
          <cell r="C12">
            <v>3061.0090199918254</v>
          </cell>
        </row>
        <row r="13">
          <cell r="B13">
            <v>4399.3324582151463</v>
          </cell>
          <cell r="C13">
            <v>3848.1664998829333</v>
          </cell>
        </row>
        <row r="14">
          <cell r="B14">
            <v>5413.9776876050046</v>
          </cell>
          <cell r="C14">
            <v>4711.9247213810531</v>
          </cell>
        </row>
        <row r="15">
          <cell r="B15">
            <v>6716.692407183391</v>
          </cell>
          <cell r="C15">
            <v>5703.066495543464</v>
          </cell>
        </row>
        <row r="16">
          <cell r="B16">
            <v>7984.9485466079568</v>
          </cell>
          <cell r="C16">
            <v>6699.0009399299815</v>
          </cell>
        </row>
        <row r="17">
          <cell r="B17">
            <v>8937.4367647623076</v>
          </cell>
          <cell r="C17">
            <v>7440.3895115492924</v>
          </cell>
        </row>
        <row r="18">
          <cell r="B18">
            <v>10745.965803656916</v>
          </cell>
          <cell r="C18">
            <v>8926.3945353319486</v>
          </cell>
        </row>
        <row r="19">
          <cell r="B19">
            <v>12876.375942598152</v>
          </cell>
          <cell r="C19">
            <v>10630.395635770075</v>
          </cell>
        </row>
        <row r="20">
          <cell r="B20">
            <v>15143.412712179832</v>
          </cell>
          <cell r="C20">
            <v>12478.177599144579</v>
          </cell>
        </row>
        <row r="21">
          <cell r="B21">
            <v>17592.220046078175</v>
          </cell>
          <cell r="C21">
            <v>14752.544609378932</v>
          </cell>
        </row>
        <row r="22">
          <cell r="B22">
            <v>21343.627128092106</v>
          </cell>
          <cell r="C22">
            <v>17965.244388535059</v>
          </cell>
        </row>
        <row r="23">
          <cell r="B23">
            <v>25398.653208825548</v>
          </cell>
          <cell r="C23">
            <v>21420.123989055392</v>
          </cell>
        </row>
        <row r="24">
          <cell r="B24">
            <v>30268.921867557288</v>
          </cell>
          <cell r="C24">
            <v>25529.718412027556</v>
          </cell>
        </row>
        <row r="25">
          <cell r="B25">
            <v>35478.07992915588</v>
          </cell>
          <cell r="C25">
            <v>29283.741865763794</v>
          </cell>
        </row>
        <row r="26">
          <cell r="B26">
            <v>37608.588374797968</v>
          </cell>
          <cell r="C26">
            <v>30480.260748520686</v>
          </cell>
        </row>
        <row r="27">
          <cell r="B27">
            <v>38784.817580589879</v>
          </cell>
          <cell r="C27">
            <v>31852.898278902605</v>
          </cell>
        </row>
        <row r="28">
          <cell r="B28">
            <v>42298.303999999996</v>
          </cell>
          <cell r="C28">
            <v>33752.430999999997</v>
          </cell>
        </row>
        <row r="29">
          <cell r="B29">
            <v>45368.417000000001</v>
          </cell>
          <cell r="C29">
            <v>36332.853000000003</v>
          </cell>
        </row>
        <row r="30">
          <cell r="B30">
            <v>49290.353000000003</v>
          </cell>
          <cell r="C30">
            <v>39291.646000000001</v>
          </cell>
        </row>
        <row r="31">
          <cell r="B31">
            <v>53832.661</v>
          </cell>
          <cell r="C31">
            <v>42620.608</v>
          </cell>
        </row>
        <row r="32">
          <cell r="B32">
            <v>57704.869999999995</v>
          </cell>
          <cell r="C32">
            <v>46189.159</v>
          </cell>
        </row>
        <row r="33">
          <cell r="B33">
            <v>62665.105000000003</v>
          </cell>
          <cell r="C33">
            <v>49741.256000000001</v>
          </cell>
        </row>
        <row r="34">
          <cell r="B34">
            <v>66076.766000000003</v>
          </cell>
          <cell r="C34">
            <v>52659.214</v>
          </cell>
        </row>
        <row r="35">
          <cell r="B35">
            <v>69314.835999999996</v>
          </cell>
          <cell r="C35">
            <v>55155.932000000001</v>
          </cell>
        </row>
        <row r="36">
          <cell r="B36">
            <v>71204.262000000002</v>
          </cell>
          <cell r="C36">
            <v>56483.758000000002</v>
          </cell>
        </row>
        <row r="37">
          <cell r="B37">
            <v>73530.16</v>
          </cell>
          <cell r="C37">
            <v>58183.998</v>
          </cell>
        </row>
        <row r="38">
          <cell r="B38">
            <v>77198.45</v>
          </cell>
          <cell r="C38">
            <v>60172.076000000001</v>
          </cell>
        </row>
        <row r="39">
          <cell r="B39">
            <v>79519.911000000007</v>
          </cell>
          <cell r="C39">
            <v>61937.529000000002</v>
          </cell>
        </row>
        <row r="40">
          <cell r="B40">
            <v>82856.616000000009</v>
          </cell>
          <cell r="C40">
            <v>64639.203000000001</v>
          </cell>
        </row>
        <row r="41">
          <cell r="B41">
            <v>85660.997999999992</v>
          </cell>
          <cell r="C41">
            <v>66460.593999999997</v>
          </cell>
        </row>
        <row r="42">
          <cell r="B42">
            <v>85757.039000000004</v>
          </cell>
          <cell r="C42">
            <v>66493.14</v>
          </cell>
        </row>
        <row r="43">
          <cell r="B43">
            <v>86694.37999999999</v>
          </cell>
          <cell r="C43">
            <v>67038.323999999993</v>
          </cell>
        </row>
        <row r="44">
          <cell r="B44">
            <v>85016.385999999999</v>
          </cell>
          <cell r="C44">
            <v>65701.409</v>
          </cell>
        </row>
        <row r="45">
          <cell r="B45">
            <v>79282.493999999992</v>
          </cell>
          <cell r="C45">
            <v>61184.410999999993</v>
          </cell>
        </row>
        <row r="46">
          <cell r="B46">
            <v>79813.384000000005</v>
          </cell>
          <cell r="C46">
            <v>61280.221000000005</v>
          </cell>
        </row>
      </sheetData>
      <sheetData sheetId="1" refreshError="1"/>
      <sheetData sheetId="2">
        <row r="3">
          <cell r="B3">
            <v>1023.2313402352097</v>
          </cell>
        </row>
        <row r="4">
          <cell r="B4">
            <v>1196.9011368721658</v>
          </cell>
        </row>
        <row r="5">
          <cell r="B5">
            <v>1430.0517705946922</v>
          </cell>
        </row>
        <row r="6">
          <cell r="B6">
            <v>1679.8029193920615</v>
          </cell>
        </row>
        <row r="7">
          <cell r="B7">
            <v>2041.5840942802447</v>
          </cell>
        </row>
        <row r="8">
          <cell r="B8">
            <v>2558.5930425319443</v>
          </cell>
        </row>
        <row r="9">
          <cell r="B9">
            <v>2993.2517670399179</v>
          </cell>
        </row>
        <row r="10">
          <cell r="B10">
            <v>3355.1006036251642</v>
          </cell>
        </row>
        <row r="11">
          <cell r="B11">
            <v>4192.8606260015677</v>
          </cell>
        </row>
        <row r="12">
          <cell r="B12">
            <v>5213.8553418068959</v>
          </cell>
        </row>
        <row r="13">
          <cell r="B13">
            <v>6726.6526398271917</v>
          </cell>
        </row>
        <row r="14">
          <cell r="B14">
            <v>8510.3713309688719</v>
          </cell>
        </row>
        <row r="15">
          <cell r="B15">
            <v>10589.443615765347</v>
          </cell>
        </row>
        <row r="16">
          <cell r="B16">
            <v>12887.210494697996</v>
          </cell>
        </row>
        <row r="17">
          <cell r="B17">
            <v>15648.981428482544</v>
          </cell>
        </row>
        <row r="18">
          <cell r="B18">
            <v>18668.147592327987</v>
          </cell>
        </row>
        <row r="19">
          <cell r="B19">
            <v>22331.878410713271</v>
          </cell>
        </row>
        <row r="20">
          <cell r="B20">
            <v>26403.030182832947</v>
          </cell>
        </row>
        <row r="21">
          <cell r="B21">
            <v>29824.850709723687</v>
          </cell>
        </row>
        <row r="22">
          <cell r="B22">
            <v>35813.183472733173</v>
          </cell>
        </row>
        <row r="23">
          <cell r="B23">
            <v>41817.866552341904</v>
          </cell>
        </row>
        <row r="24">
          <cell r="B24">
            <v>48973.85041467884</v>
          </cell>
        </row>
        <row r="25">
          <cell r="B25">
            <v>54767.521992131537</v>
          </cell>
        </row>
        <row r="26">
          <cell r="B26">
            <v>57339.320628688118</v>
          </cell>
        </row>
        <row r="27">
          <cell r="B27">
            <v>60117.67266149955</v>
          </cell>
        </row>
        <row r="28">
          <cell r="B28">
            <v>64698.998999999996</v>
          </cell>
        </row>
        <row r="29">
          <cell r="B29">
            <v>67886.053000000014</v>
          </cell>
        </row>
        <row r="30">
          <cell r="B30">
            <v>71841.872000000003</v>
          </cell>
        </row>
        <row r="31">
          <cell r="B31">
            <v>76909.48</v>
          </cell>
        </row>
        <row r="32">
          <cell r="B32">
            <v>83650.625</v>
          </cell>
        </row>
        <row r="33">
          <cell r="B33">
            <v>89726.094999999987</v>
          </cell>
        </row>
        <row r="34">
          <cell r="B34">
            <v>94386.912000000011</v>
          </cell>
        </row>
        <row r="35">
          <cell r="B35">
            <v>98110.462999999989</v>
          </cell>
        </row>
        <row r="36">
          <cell r="B36">
            <v>101368.625</v>
          </cell>
        </row>
        <row r="37">
          <cell r="B37">
            <v>105806.66600000004</v>
          </cell>
        </row>
        <row r="38">
          <cell r="B38">
            <v>109614.22799999996</v>
          </cell>
        </row>
        <row r="39">
          <cell r="B39">
            <v>112794.54117900001</v>
          </cell>
        </row>
        <row r="40">
          <cell r="B40">
            <v>118383.573</v>
          </cell>
        </row>
        <row r="41">
          <cell r="B41">
            <v>123498.88399999999</v>
          </cell>
        </row>
        <row r="42">
          <cell r="B42">
            <v>122958.73500000003</v>
          </cell>
        </row>
        <row r="43">
          <cell r="B43">
            <v>126611.95</v>
          </cell>
        </row>
        <row r="44">
          <cell r="B44">
            <v>124809.818</v>
          </cell>
        </row>
        <row r="45">
          <cell r="B45">
            <v>122851.31399999997</v>
          </cell>
        </row>
        <row r="46">
          <cell r="B46">
            <v>121998.42200000002</v>
          </cell>
        </row>
      </sheetData>
      <sheetData sheetId="3" refreshError="1"/>
      <sheetData sheetId="4">
        <row r="3">
          <cell r="B3">
            <v>0.6168396403196349</v>
          </cell>
        </row>
        <row r="4">
          <cell r="B4">
            <v>0.59911878938081786</v>
          </cell>
        </row>
        <row r="5">
          <cell r="B5">
            <v>0.58399924244881718</v>
          </cell>
        </row>
        <row r="6">
          <cell r="B6">
            <v>0.58601828758111785</v>
          </cell>
        </row>
        <row r="7">
          <cell r="B7">
            <v>0.63293927754635526</v>
          </cell>
        </row>
        <row r="8">
          <cell r="B8">
            <v>0.65632358164562443</v>
          </cell>
        </row>
        <row r="9">
          <cell r="B9">
            <v>0.6507925577976813</v>
          </cell>
        </row>
        <row r="10">
          <cell r="B10">
            <v>0.66693516465271252</v>
          </cell>
        </row>
        <row r="11">
          <cell r="B11">
            <v>0.62164397649394498</v>
          </cell>
        </row>
        <row r="12">
          <cell r="B12">
            <v>0.58709128261525811</v>
          </cell>
        </row>
        <row r="13">
          <cell r="B13">
            <v>0.57207748131644165</v>
          </cell>
        </row>
        <row r="14">
          <cell r="B14">
            <v>0.55366852257486854</v>
          </cell>
        </row>
        <row r="15">
          <cell r="B15">
            <v>0.53856148655939351</v>
          </cell>
        </row>
        <row r="16">
          <cell r="B16">
            <v>0.51981776371900323</v>
          </cell>
        </row>
        <row r="17">
          <cell r="B17">
            <v>0.47545519467529807</v>
          </cell>
        </row>
        <row r="18">
          <cell r="B18">
            <v>0.47816177214071376</v>
          </cell>
        </row>
        <row r="19">
          <cell r="B19">
            <v>0.47601887491337747</v>
          </cell>
        </row>
        <row r="20">
          <cell r="B20">
            <v>0.47260399706916206</v>
          </cell>
        </row>
        <row r="21">
          <cell r="B21">
            <v>0.49463934465124459</v>
          </cell>
        </row>
        <row r="22">
          <cell r="B22">
            <v>0.50163773913629117</v>
          </cell>
        </row>
        <row r="23">
          <cell r="B23">
            <v>0.51222421790084871</v>
          </cell>
        </row>
        <row r="24">
          <cell r="B24">
            <v>0.52129285722601837</v>
          </cell>
        </row>
        <row r="25">
          <cell r="B25">
            <v>0.5346917443146505</v>
          </cell>
        </row>
        <row r="26">
          <cell r="B26">
            <v>0.53157694256444932</v>
          </cell>
        </row>
        <row r="27">
          <cell r="B27">
            <v>0.52984250501935648</v>
          </cell>
        </row>
        <row r="28">
          <cell r="B28">
            <v>0.52168397535794953</v>
          </cell>
        </row>
        <row r="29">
          <cell r="B29">
            <v>0.5352034975431551</v>
          </cell>
        </row>
        <row r="30">
          <cell r="B30">
            <v>0.54691846003121969</v>
          </cell>
        </row>
        <row r="31">
          <cell r="B31">
            <v>0.55416585835712329</v>
          </cell>
        </row>
        <row r="32">
          <cell r="B32">
            <v>0.55216753012903375</v>
          </cell>
        </row>
        <row r="33">
          <cell r="B33">
            <v>0.55436777896107048</v>
          </cell>
        </row>
        <row r="34">
          <cell r="B34">
            <v>0.55790800741526525</v>
          </cell>
        </row>
        <row r="35">
          <cell r="B35">
            <v>0.56218195606721377</v>
          </cell>
        </row>
        <row r="36">
          <cell r="B36">
            <v>0.55721144486274721</v>
          </cell>
        </row>
        <row r="37">
          <cell r="B37">
            <v>0.54990862295954002</v>
          </cell>
        </row>
        <row r="38">
          <cell r="B38">
            <v>0.5489440294192468</v>
          </cell>
        </row>
        <row r="39">
          <cell r="B39">
            <v>0.54911814306428053</v>
          </cell>
        </row>
        <row r="40">
          <cell r="B40">
            <v>0.54601496949243122</v>
          </cell>
        </row>
        <row r="41">
          <cell r="B41">
            <v>0.53814732447298874</v>
          </cell>
        </row>
        <row r="42">
          <cell r="B42">
            <v>0.54077605791894312</v>
          </cell>
        </row>
        <row r="43">
          <cell r="B43">
            <v>0.52947864715771298</v>
          </cell>
        </row>
        <row r="44">
          <cell r="B44">
            <v>0.5264121849773068</v>
          </cell>
        </row>
        <row r="45">
          <cell r="B45">
            <v>0.49803627660018362</v>
          </cell>
        </row>
        <row r="46">
          <cell r="B46">
            <v>0.50230339044877148</v>
          </cell>
        </row>
      </sheetData>
      <sheetData sheetId="5"/>
      <sheetData sheetId="6" refreshError="1"/>
      <sheetData sheetId="7">
        <row r="3">
          <cell r="B3">
            <v>245.19162798206185</v>
          </cell>
        </row>
        <row r="4">
          <cell r="B4">
            <v>319.57518896546981</v>
          </cell>
        </row>
        <row r="5">
          <cell r="B5">
            <v>441.54847877182146</v>
          </cell>
        </row>
        <row r="6">
          <cell r="B6">
            <v>477.57523393150109</v>
          </cell>
        </row>
        <row r="7">
          <cell r="B7">
            <v>508.22289929402882</v>
          </cell>
        </row>
        <row r="8">
          <cell r="B8">
            <v>785.89470648241286</v>
          </cell>
        </row>
        <row r="9">
          <cell r="B9">
            <v>875.73469942595239</v>
          </cell>
        </row>
        <row r="10">
          <cell r="B10">
            <v>765.39192601509285</v>
          </cell>
        </row>
        <row r="11">
          <cell r="B11">
            <v>1050.2737828985832</v>
          </cell>
        </row>
        <row r="12">
          <cell r="B12">
            <v>1298.8700210278912</v>
          </cell>
        </row>
        <row r="13">
          <cell r="B13">
            <v>1563.7290328881572</v>
          </cell>
        </row>
        <row r="14">
          <cell r="B14">
            <v>2108.3717896669232</v>
          </cell>
        </row>
        <row r="15">
          <cell r="B15">
            <v>2855.7211252022453</v>
          </cell>
        </row>
        <row r="16">
          <cell r="B16">
            <v>3203.3703368596616</v>
          </cell>
        </row>
        <row r="17">
          <cell r="B17">
            <v>3535.1460222581718</v>
          </cell>
        </row>
        <row r="18">
          <cell r="B18">
            <v>4479.6036545818733</v>
          </cell>
        </row>
        <row r="19">
          <cell r="B19">
            <v>5261.0292897280815</v>
          </cell>
        </row>
        <row r="20">
          <cell r="B20">
            <v>6545.9771134365219</v>
          </cell>
        </row>
        <row r="21">
          <cell r="B21">
            <v>5431.7862853125662</v>
          </cell>
        </row>
        <row r="22">
          <cell r="B22">
            <v>7629.2866423589694</v>
          </cell>
        </row>
        <row r="23">
          <cell r="B23">
            <v>8118.7816783988819</v>
          </cell>
        </row>
        <row r="24">
          <cell r="B24">
            <v>8388.2635473549963</v>
          </cell>
        </row>
        <row r="25">
          <cell r="B25">
            <v>8899.1996753495696</v>
          </cell>
        </row>
        <row r="26">
          <cell r="B26">
            <v>8126.1663092486779</v>
          </cell>
        </row>
        <row r="27">
          <cell r="B27">
            <v>6934.0771630948802</v>
          </cell>
        </row>
        <row r="28">
          <cell r="B28">
            <v>8305.5269999999873</v>
          </cell>
        </row>
        <row r="29">
          <cell r="B29">
            <v>8071.0470000000059</v>
          </cell>
        </row>
        <row r="30">
          <cell r="B30">
            <v>7927.8770000000077</v>
          </cell>
        </row>
        <row r="31">
          <cell r="B31">
            <v>8020.1929999999993</v>
          </cell>
        </row>
        <row r="32">
          <cell r="B32">
            <v>9022.023000000001</v>
          </cell>
        </row>
        <row r="33">
          <cell r="B33">
            <v>9589.4189999999799</v>
          </cell>
        </row>
        <row r="34">
          <cell r="B34">
            <v>10085.324000000022</v>
          </cell>
        </row>
        <row r="35">
          <cell r="B35">
            <v>10127.589999999982</v>
          </cell>
        </row>
        <row r="36">
          <cell r="B36">
            <v>10877.489999999991</v>
          </cell>
        </row>
        <row r="37">
          <cell r="B37">
            <v>10576.718000000037</v>
          </cell>
        </row>
        <row r="38">
          <cell r="B38">
            <v>11074.261999999944</v>
          </cell>
        </row>
        <row r="39">
          <cell r="B39">
            <v>9148.713179000013</v>
          </cell>
        </row>
        <row r="40">
          <cell r="B40">
            <v>8317.5710000000108</v>
          </cell>
        </row>
        <row r="41">
          <cell r="B41">
            <v>8735.2750000000087</v>
          </cell>
        </row>
        <row r="42">
          <cell r="B42">
            <v>13373.398000000016</v>
          </cell>
        </row>
        <row r="43">
          <cell r="B43">
            <v>12844.799000000014</v>
          </cell>
        </row>
        <row r="44">
          <cell r="B44">
            <v>12178.160000000003</v>
          </cell>
        </row>
        <row r="45">
          <cell r="B45">
            <v>14745.155999999974</v>
          </cell>
        </row>
        <row r="46">
          <cell r="B46">
            <v>15375.242000000013</v>
          </cell>
        </row>
      </sheetData>
      <sheetData sheetId="8">
        <row r="3">
          <cell r="B3">
            <v>0.23953832974248992</v>
          </cell>
        </row>
        <row r="4">
          <cell r="B4">
            <v>0.26691339305351153</v>
          </cell>
        </row>
        <row r="5">
          <cell r="B5">
            <v>0.30861112803754426</v>
          </cell>
        </row>
        <row r="6">
          <cell r="B6">
            <v>0.28411302069441308</v>
          </cell>
        </row>
        <row r="7">
          <cell r="B7">
            <v>0.24874624920326988</v>
          </cell>
        </row>
        <row r="8">
          <cell r="B8">
            <v>0.30692182209517088</v>
          </cell>
        </row>
        <row r="9">
          <cell r="B9">
            <v>0.29243542491785057</v>
          </cell>
        </row>
        <row r="10">
          <cell r="B10">
            <v>0.22798804371303749</v>
          </cell>
        </row>
        <row r="11">
          <cell r="B11">
            <v>0.2503342353778007</v>
          </cell>
        </row>
        <row r="12">
          <cell r="B12">
            <v>0.24897231017951063</v>
          </cell>
        </row>
        <row r="13">
          <cell r="B13">
            <v>0.23231984860331303</v>
          </cell>
        </row>
        <row r="14">
          <cell r="B14">
            <v>0.24757720212636761</v>
          </cell>
        </row>
        <row r="15">
          <cell r="B15">
            <v>0.26945606923635351</v>
          </cell>
        </row>
        <row r="16">
          <cell r="B16">
            <v>0.24837668903781437</v>
          </cell>
        </row>
        <row r="17">
          <cell r="B17">
            <v>0.22575691368750189</v>
          </cell>
        </row>
        <row r="18">
          <cell r="B18">
            <v>0.2398336034497601</v>
          </cell>
        </row>
        <row r="19">
          <cell r="B19">
            <v>0.23548111244147843</v>
          </cell>
        </row>
        <row r="20">
          <cell r="B20">
            <v>0.24723344631762553</v>
          </cell>
        </row>
        <row r="21">
          <cell r="B21">
            <v>0.18153981231953664</v>
          </cell>
        </row>
        <row r="22">
          <cell r="B22">
            <v>0.21231446595005335</v>
          </cell>
        </row>
        <row r="23">
          <cell r="B23">
            <v>0.19352585018924084</v>
          </cell>
        </row>
        <row r="24">
          <cell r="B24">
            <v>0.17059068203487807</v>
          </cell>
        </row>
        <row r="25">
          <cell r="B25">
            <v>0.1613447849373453</v>
          </cell>
        </row>
        <row r="26">
          <cell r="B26">
            <v>0.14005000240844631</v>
          </cell>
        </row>
        <row r="27">
          <cell r="B27">
            <v>0.11452053159855413</v>
          </cell>
        </row>
        <row r="28">
          <cell r="B28">
            <v>0.12657906894223034</v>
          </cell>
        </row>
        <row r="29">
          <cell r="B29">
            <v>0.117157029583335</v>
          </cell>
        </row>
        <row r="30">
          <cell r="B30">
            <v>0.10879572910304978</v>
          </cell>
        </row>
        <row r="31">
          <cell r="B31">
            <v>0.10300219382971859</v>
          </cell>
        </row>
        <row r="32">
          <cell r="B32">
            <v>0.10692068120980953</v>
          </cell>
        </row>
        <row r="33">
          <cell r="B33">
            <v>0.10588342385552744</v>
          </cell>
        </row>
        <row r="34">
          <cell r="B34">
            <v>0.10620532569373198</v>
          </cell>
        </row>
        <row r="35">
          <cell r="B35">
            <v>0.10279637140914971</v>
          </cell>
        </row>
        <row r="36">
          <cell r="B36">
            <v>0.10698042111427124</v>
          </cell>
        </row>
        <row r="37">
          <cell r="B37">
            <v>9.9616819625306385E-2</v>
          </cell>
        </row>
        <row r="38">
          <cell r="B38">
            <v>9.9839217045376405E-2</v>
          </cell>
        </row>
        <row r="39">
          <cell r="B39">
            <v>8.0325069255188938E-2</v>
          </cell>
        </row>
        <row r="40">
          <cell r="B40">
            <v>6.9923599861325986E-2</v>
          </cell>
        </row>
        <row r="41">
          <cell r="B41">
            <v>7.0621023018616239E-2</v>
          </cell>
        </row>
        <row r="42">
          <cell r="B42">
            <v>0.10859623442374966</v>
          </cell>
        </row>
        <row r="43">
          <cell r="B43">
            <v>0.10128010834878215</v>
          </cell>
        </row>
        <row r="44">
          <cell r="B44">
            <v>9.730216551601592E-2</v>
          </cell>
        </row>
        <row r="45">
          <cell r="B45">
            <v>0.11964745780932015</v>
          </cell>
        </row>
        <row r="46">
          <cell r="B46">
            <v>0.12562904844982251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8.8"/>
      <sheetName val="Dados 7.5"/>
      <sheetName val="Dados 7.4"/>
      <sheetName val="Dados 7.3"/>
      <sheetName val="Dados 7.1"/>
      <sheetName val="Dados 6.8"/>
    </sheetNames>
    <sheetDataSet>
      <sheetData sheetId="0"/>
      <sheetData sheetId="1"/>
      <sheetData sheetId="2"/>
      <sheetData sheetId="3"/>
      <sheetData sheetId="4"/>
      <sheetData sheetId="5">
        <row r="6">
          <cell r="K6">
            <v>3239.4555813971551</v>
          </cell>
        </row>
        <row r="7">
          <cell r="K7">
            <v>3289.6664556955443</v>
          </cell>
        </row>
        <row r="8">
          <cell r="K8">
            <v>3357.7121525990287</v>
          </cell>
        </row>
        <row r="9">
          <cell r="K9">
            <v>3409.2120609345429</v>
          </cell>
        </row>
        <row r="10">
          <cell r="K10">
            <v>3404.8949404748732</v>
          </cell>
        </row>
        <row r="11">
          <cell r="K11">
            <v>3331.4886392506241</v>
          </cell>
        </row>
        <row r="12">
          <cell r="K12">
            <v>3224.6113476944715</v>
          </cell>
        </row>
        <row r="13">
          <cell r="K13">
            <v>3272.1692351501456</v>
          </cell>
        </row>
        <row r="14">
          <cell r="K14">
            <v>3396.7232446121798</v>
          </cell>
        </row>
        <row r="15">
          <cell r="K15">
            <v>3475.7344602128928</v>
          </cell>
        </row>
        <row r="16">
          <cell r="K16">
            <v>3587.3609985182302</v>
          </cell>
        </row>
        <row r="17">
          <cell r="K17">
            <v>3592.9173314831655</v>
          </cell>
        </row>
        <row r="18">
          <cell r="K18">
            <v>3588.9697253080026</v>
          </cell>
        </row>
        <row r="19">
          <cell r="K19">
            <v>3521.2935532285537</v>
          </cell>
        </row>
        <row r="20">
          <cell r="K20">
            <v>3564.6622951011445</v>
          </cell>
        </row>
        <row r="21">
          <cell r="K21">
            <v>3547.4428363825446</v>
          </cell>
        </row>
        <row r="22">
          <cell r="K22">
            <v>3529.4669314930202</v>
          </cell>
        </row>
        <row r="23">
          <cell r="K23">
            <v>3603.1617960239405</v>
          </cell>
        </row>
        <row r="24">
          <cell r="K24">
            <v>3707.8738538364528</v>
          </cell>
        </row>
        <row r="25">
          <cell r="K25">
            <v>3849.3187225730262</v>
          </cell>
        </row>
        <row r="26">
          <cell r="K26">
            <v>3890.9816630038868</v>
          </cell>
        </row>
        <row r="27">
          <cell r="K27">
            <v>3903.2781331767669</v>
          </cell>
        </row>
        <row r="28">
          <cell r="K28">
            <v>3917.4974245011899</v>
          </cell>
        </row>
        <row r="29">
          <cell r="K29">
            <v>3816.0947502560816</v>
          </cell>
        </row>
        <row r="30">
          <cell r="K30">
            <v>3734.8888014019622</v>
          </cell>
        </row>
        <row r="31">
          <cell r="K31">
            <v>3724.5949999999998</v>
          </cell>
        </row>
        <row r="32">
          <cell r="K32">
            <v>3772.645</v>
          </cell>
        </row>
        <row r="33">
          <cell r="K33">
            <v>3878.6129999999998</v>
          </cell>
        </row>
        <row r="34">
          <cell r="K34">
            <v>4005.384</v>
          </cell>
        </row>
        <row r="35">
          <cell r="K35">
            <v>4091.83</v>
          </cell>
        </row>
        <row r="36">
          <cell r="K36">
            <v>4179.1970000000001</v>
          </cell>
        </row>
        <row r="37">
          <cell r="K37">
            <v>4240.2759999999998</v>
          </cell>
        </row>
        <row r="38">
          <cell r="K38">
            <v>4304.8140000000003</v>
          </cell>
        </row>
        <row r="39">
          <cell r="K39">
            <v>4269.9319999999998</v>
          </cell>
        </row>
        <row r="40">
          <cell r="K40">
            <v>4301.6610000000001</v>
          </cell>
        </row>
        <row r="41">
          <cell r="K41">
            <v>4315.3180000000002</v>
          </cell>
        </row>
        <row r="42">
          <cell r="K42">
            <v>4363.3159999999998</v>
          </cell>
        </row>
        <row r="43">
          <cell r="K43">
            <v>4381.3050000000003</v>
          </cell>
        </row>
        <row r="44">
          <cell r="K44">
            <v>4398.2809999999999</v>
          </cell>
        </row>
        <row r="45">
          <cell r="K45">
            <v>4288.558</v>
          </cell>
        </row>
        <row r="46">
          <cell r="K46">
            <v>4248.3289999999997</v>
          </cell>
        </row>
        <row r="47">
          <cell r="K47">
            <v>4191.1769999999997</v>
          </cell>
        </row>
        <row r="48">
          <cell r="K48">
            <v>3987.0881024510531</v>
          </cell>
        </row>
        <row r="49">
          <cell r="K49">
            <v>3884.9598837378294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7"/>
  <sheetViews>
    <sheetView showGridLines="0" tabSelected="1" workbookViewId="0"/>
  </sheetViews>
  <sheetFormatPr defaultRowHeight="12.75" x14ac:dyDescent="0.2"/>
  <sheetData>
    <row r="1" spans="1:1" s="49" customFormat="1" ht="30" customHeight="1" x14ac:dyDescent="0.2">
      <c r="A1" s="898" t="s">
        <v>1289</v>
      </c>
    </row>
    <row r="2" spans="1:1" s="49" customFormat="1" ht="9.9499999999999993" customHeight="1" x14ac:dyDescent="0.2">
      <c r="A2" s="898"/>
    </row>
    <row r="3" spans="1:1" x14ac:dyDescent="0.2">
      <c r="A3" s="897" t="s">
        <v>1175</v>
      </c>
    </row>
    <row r="4" spans="1:1" x14ac:dyDescent="0.2">
      <c r="A4" s="897" t="s">
        <v>1176</v>
      </c>
    </row>
    <row r="5" spans="1:1" x14ac:dyDescent="0.2">
      <c r="A5" s="897" t="s">
        <v>1177</v>
      </c>
    </row>
    <row r="6" spans="1:1" x14ac:dyDescent="0.2">
      <c r="A6" s="897" t="s">
        <v>1178</v>
      </c>
    </row>
    <row r="7" spans="1:1" x14ac:dyDescent="0.2">
      <c r="A7" s="897" t="s">
        <v>1179</v>
      </c>
    </row>
    <row r="8" spans="1:1" x14ac:dyDescent="0.2">
      <c r="A8" s="897" t="s">
        <v>1180</v>
      </c>
    </row>
    <row r="9" spans="1:1" x14ac:dyDescent="0.2">
      <c r="A9" s="897" t="s">
        <v>1181</v>
      </c>
    </row>
    <row r="10" spans="1:1" x14ac:dyDescent="0.2">
      <c r="A10" s="897" t="s">
        <v>1182</v>
      </c>
    </row>
    <row r="11" spans="1:1" x14ac:dyDescent="0.2">
      <c r="A11" s="897" t="s">
        <v>1183</v>
      </c>
    </row>
    <row r="12" spans="1:1" x14ac:dyDescent="0.2">
      <c r="A12" s="897" t="s">
        <v>1184</v>
      </c>
    </row>
    <row r="13" spans="1:1" x14ac:dyDescent="0.2">
      <c r="A13" s="897" t="s">
        <v>1185</v>
      </c>
    </row>
    <row r="14" spans="1:1" x14ac:dyDescent="0.2">
      <c r="A14" s="897" t="s">
        <v>1186</v>
      </c>
    </row>
    <row r="15" spans="1:1" x14ac:dyDescent="0.2">
      <c r="A15" s="897" t="s">
        <v>1187</v>
      </c>
    </row>
    <row r="16" spans="1:1" x14ac:dyDescent="0.2">
      <c r="A16" s="897" t="s">
        <v>1188</v>
      </c>
    </row>
    <row r="17" spans="1:1" x14ac:dyDescent="0.2">
      <c r="A17" s="897" t="s">
        <v>1189</v>
      </c>
    </row>
    <row r="18" spans="1:1" x14ac:dyDescent="0.2">
      <c r="A18" s="897" t="s">
        <v>1190</v>
      </c>
    </row>
    <row r="19" spans="1:1" x14ac:dyDescent="0.2">
      <c r="A19" s="897" t="s">
        <v>1191</v>
      </c>
    </row>
    <row r="20" spans="1:1" x14ac:dyDescent="0.2">
      <c r="A20" s="897" t="s">
        <v>1192</v>
      </c>
    </row>
    <row r="21" spans="1:1" x14ac:dyDescent="0.2">
      <c r="A21" s="897" t="s">
        <v>1193</v>
      </c>
    </row>
    <row r="22" spans="1:1" x14ac:dyDescent="0.2">
      <c r="A22" s="897" t="s">
        <v>1194</v>
      </c>
    </row>
    <row r="23" spans="1:1" x14ac:dyDescent="0.2">
      <c r="A23" s="897"/>
    </row>
    <row r="24" spans="1:1" ht="15.75" x14ac:dyDescent="0.2">
      <c r="A24" s="898" t="s">
        <v>1300</v>
      </c>
    </row>
    <row r="25" spans="1:1" ht="9.9499999999999993" customHeight="1" x14ac:dyDescent="0.2">
      <c r="A25" s="898"/>
    </row>
    <row r="26" spans="1:1" x14ac:dyDescent="0.2">
      <c r="A26" s="897" t="s">
        <v>1195</v>
      </c>
    </row>
    <row r="27" spans="1:1" x14ac:dyDescent="0.2">
      <c r="A27" s="897" t="s">
        <v>1196</v>
      </c>
    </row>
    <row r="28" spans="1:1" x14ac:dyDescent="0.2">
      <c r="A28" s="897" t="s">
        <v>1197</v>
      </c>
    </row>
    <row r="29" spans="1:1" x14ac:dyDescent="0.2">
      <c r="A29" s="897" t="s">
        <v>1198</v>
      </c>
    </row>
    <row r="30" spans="1:1" x14ac:dyDescent="0.2">
      <c r="A30" s="897" t="s">
        <v>1199</v>
      </c>
    </row>
    <row r="31" spans="1:1" x14ac:dyDescent="0.2">
      <c r="A31" s="897" t="s">
        <v>1200</v>
      </c>
    </row>
    <row r="32" spans="1:1" x14ac:dyDescent="0.2">
      <c r="A32" s="897" t="s">
        <v>1201</v>
      </c>
    </row>
    <row r="33" spans="1:1" x14ac:dyDescent="0.2">
      <c r="A33" s="897" t="s">
        <v>1202</v>
      </c>
    </row>
    <row r="34" spans="1:1" x14ac:dyDescent="0.2">
      <c r="A34" s="897"/>
    </row>
    <row r="35" spans="1:1" ht="15.75" x14ac:dyDescent="0.2">
      <c r="A35" s="898" t="s">
        <v>1301</v>
      </c>
    </row>
    <row r="36" spans="1:1" ht="9.9499999999999993" customHeight="1" x14ac:dyDescent="0.2">
      <c r="A36" s="897"/>
    </row>
    <row r="37" spans="1:1" x14ac:dyDescent="0.2">
      <c r="A37" s="897" t="s">
        <v>1203</v>
      </c>
    </row>
    <row r="38" spans="1:1" x14ac:dyDescent="0.2">
      <c r="A38" s="897" t="s">
        <v>1204</v>
      </c>
    </row>
    <row r="39" spans="1:1" x14ac:dyDescent="0.2">
      <c r="A39" s="897" t="s">
        <v>1205</v>
      </c>
    </row>
    <row r="40" spans="1:1" x14ac:dyDescent="0.2">
      <c r="A40" s="897" t="s">
        <v>1206</v>
      </c>
    </row>
    <row r="41" spans="1:1" x14ac:dyDescent="0.2">
      <c r="A41" s="897" t="s">
        <v>1207</v>
      </c>
    </row>
    <row r="42" spans="1:1" x14ac:dyDescent="0.2">
      <c r="A42" s="897" t="s">
        <v>1208</v>
      </c>
    </row>
    <row r="43" spans="1:1" x14ac:dyDescent="0.2">
      <c r="A43" s="897" t="s">
        <v>1209</v>
      </c>
    </row>
    <row r="44" spans="1:1" x14ac:dyDescent="0.2">
      <c r="A44" s="897" t="s">
        <v>1210</v>
      </c>
    </row>
    <row r="45" spans="1:1" x14ac:dyDescent="0.2">
      <c r="A45" s="897" t="s">
        <v>1211</v>
      </c>
    </row>
    <row r="46" spans="1:1" x14ac:dyDescent="0.2">
      <c r="A46" s="897" t="s">
        <v>1212</v>
      </c>
    </row>
    <row r="47" spans="1:1" x14ac:dyDescent="0.2">
      <c r="A47" s="897" t="s">
        <v>1213</v>
      </c>
    </row>
    <row r="48" spans="1:1" x14ac:dyDescent="0.2">
      <c r="A48" s="897" t="s">
        <v>1214</v>
      </c>
    </row>
    <row r="49" spans="1:1" x14ac:dyDescent="0.2">
      <c r="A49" s="897" t="s">
        <v>1308</v>
      </c>
    </row>
    <row r="50" spans="1:1" x14ac:dyDescent="0.2">
      <c r="A50" s="897" t="s">
        <v>1216</v>
      </c>
    </row>
    <row r="51" spans="1:1" x14ac:dyDescent="0.2">
      <c r="A51" s="897" t="s">
        <v>1215</v>
      </c>
    </row>
    <row r="52" spans="1:1" x14ac:dyDescent="0.2">
      <c r="A52" s="897"/>
    </row>
    <row r="53" spans="1:1" ht="15.75" x14ac:dyDescent="0.2">
      <c r="A53" s="898" t="s">
        <v>1290</v>
      </c>
    </row>
    <row r="54" spans="1:1" ht="9.9499999999999993" customHeight="1" x14ac:dyDescent="0.2">
      <c r="A54" s="898"/>
    </row>
    <row r="55" spans="1:1" x14ac:dyDescent="0.2">
      <c r="A55" s="897" t="s">
        <v>1217</v>
      </c>
    </row>
    <row r="56" spans="1:1" x14ac:dyDescent="0.2">
      <c r="A56" s="897" t="s">
        <v>1218</v>
      </c>
    </row>
    <row r="57" spans="1:1" x14ac:dyDescent="0.2">
      <c r="A57" s="897" t="s">
        <v>1219</v>
      </c>
    </row>
    <row r="58" spans="1:1" x14ac:dyDescent="0.2">
      <c r="A58" s="897" t="s">
        <v>1220</v>
      </c>
    </row>
    <row r="59" spans="1:1" x14ac:dyDescent="0.2">
      <c r="A59" s="897" t="s">
        <v>1221</v>
      </c>
    </row>
    <row r="60" spans="1:1" x14ac:dyDescent="0.2">
      <c r="A60" s="897"/>
    </row>
    <row r="61" spans="1:1" ht="15.75" x14ac:dyDescent="0.2">
      <c r="A61" s="898" t="s">
        <v>1291</v>
      </c>
    </row>
    <row r="62" spans="1:1" ht="9.9499999999999993" customHeight="1" x14ac:dyDescent="0.2">
      <c r="A62" s="898"/>
    </row>
    <row r="63" spans="1:1" x14ac:dyDescent="0.2">
      <c r="A63" s="897" t="s">
        <v>1222</v>
      </c>
    </row>
    <row r="64" spans="1:1" x14ac:dyDescent="0.2">
      <c r="A64" s="897" t="s">
        <v>1223</v>
      </c>
    </row>
    <row r="65" spans="1:1" x14ac:dyDescent="0.2">
      <c r="A65" s="897" t="s">
        <v>1224</v>
      </c>
    </row>
    <row r="66" spans="1:1" x14ac:dyDescent="0.2">
      <c r="A66" s="897"/>
    </row>
    <row r="67" spans="1:1" ht="15.75" x14ac:dyDescent="0.2">
      <c r="A67" s="898" t="s">
        <v>1292</v>
      </c>
    </row>
    <row r="68" spans="1:1" ht="9.9499999999999993" customHeight="1" x14ac:dyDescent="0.2">
      <c r="A68" s="897"/>
    </row>
    <row r="69" spans="1:1" x14ac:dyDescent="0.2">
      <c r="A69" s="897" t="s">
        <v>1225</v>
      </c>
    </row>
    <row r="70" spans="1:1" x14ac:dyDescent="0.2">
      <c r="A70" s="897" t="s">
        <v>1226</v>
      </c>
    </row>
    <row r="71" spans="1:1" x14ac:dyDescent="0.2">
      <c r="A71" s="897" t="s">
        <v>1227</v>
      </c>
    </row>
    <row r="72" spans="1:1" x14ac:dyDescent="0.2">
      <c r="A72" s="897" t="s">
        <v>1228</v>
      </c>
    </row>
    <row r="73" spans="1:1" x14ac:dyDescent="0.2">
      <c r="A73" s="897" t="s">
        <v>1229</v>
      </c>
    </row>
    <row r="74" spans="1:1" x14ac:dyDescent="0.2">
      <c r="A74" s="897" t="s">
        <v>1230</v>
      </c>
    </row>
    <row r="75" spans="1:1" x14ac:dyDescent="0.2">
      <c r="A75" s="897" t="s">
        <v>1231</v>
      </c>
    </row>
    <row r="76" spans="1:1" x14ac:dyDescent="0.2">
      <c r="A76" s="897" t="s">
        <v>1232</v>
      </c>
    </row>
    <row r="77" spans="1:1" x14ac:dyDescent="0.2">
      <c r="A77" s="897" t="s">
        <v>1233</v>
      </c>
    </row>
    <row r="78" spans="1:1" x14ac:dyDescent="0.2">
      <c r="A78" s="897"/>
    </row>
    <row r="79" spans="1:1" ht="15.75" x14ac:dyDescent="0.2">
      <c r="A79" s="898" t="s">
        <v>1293</v>
      </c>
    </row>
    <row r="80" spans="1:1" ht="9.9499999999999993" customHeight="1" x14ac:dyDescent="0.2">
      <c r="A80" s="897"/>
    </row>
    <row r="81" spans="1:1" x14ac:dyDescent="0.2">
      <c r="A81" s="897" t="s">
        <v>1234</v>
      </c>
    </row>
    <row r="82" spans="1:1" x14ac:dyDescent="0.2">
      <c r="A82" s="897" t="s">
        <v>1235</v>
      </c>
    </row>
    <row r="83" spans="1:1" x14ac:dyDescent="0.2">
      <c r="A83" s="897" t="s">
        <v>1236</v>
      </c>
    </row>
    <row r="84" spans="1:1" x14ac:dyDescent="0.2">
      <c r="A84" s="897" t="s">
        <v>1237</v>
      </c>
    </row>
    <row r="85" spans="1:1" x14ac:dyDescent="0.2">
      <c r="A85" s="897" t="s">
        <v>1238</v>
      </c>
    </row>
    <row r="86" spans="1:1" x14ac:dyDescent="0.2">
      <c r="A86" s="897" t="s">
        <v>1239</v>
      </c>
    </row>
    <row r="87" spans="1:1" x14ac:dyDescent="0.2">
      <c r="A87" s="897" t="s">
        <v>1240</v>
      </c>
    </row>
    <row r="88" spans="1:1" x14ac:dyDescent="0.2">
      <c r="A88" s="897" t="s">
        <v>1241</v>
      </c>
    </row>
    <row r="89" spans="1:1" x14ac:dyDescent="0.2">
      <c r="A89" s="897" t="s">
        <v>1242</v>
      </c>
    </row>
    <row r="90" spans="1:1" x14ac:dyDescent="0.2">
      <c r="A90" s="897"/>
    </row>
    <row r="91" spans="1:1" ht="15.75" x14ac:dyDescent="0.2">
      <c r="A91" s="898" t="s">
        <v>1294</v>
      </c>
    </row>
    <row r="92" spans="1:1" ht="9.9499999999999993" customHeight="1" x14ac:dyDescent="0.2">
      <c r="A92" s="898"/>
    </row>
    <row r="93" spans="1:1" x14ac:dyDescent="0.2">
      <c r="A93" s="897" t="s">
        <v>1243</v>
      </c>
    </row>
    <row r="94" spans="1:1" x14ac:dyDescent="0.2">
      <c r="A94" s="897" t="s">
        <v>1244</v>
      </c>
    </row>
    <row r="95" spans="1:1" x14ac:dyDescent="0.2">
      <c r="A95" s="897" t="s">
        <v>1245</v>
      </c>
    </row>
    <row r="96" spans="1:1" x14ac:dyDescent="0.2">
      <c r="A96" s="897" t="s">
        <v>1246</v>
      </c>
    </row>
    <row r="97" spans="1:1" x14ac:dyDescent="0.2">
      <c r="A97" s="897" t="s">
        <v>1247</v>
      </c>
    </row>
    <row r="98" spans="1:1" x14ac:dyDescent="0.2">
      <c r="A98" s="897" t="s">
        <v>1248</v>
      </c>
    </row>
    <row r="99" spans="1:1" x14ac:dyDescent="0.2">
      <c r="A99" s="897" t="s">
        <v>1249</v>
      </c>
    </row>
    <row r="100" spans="1:1" x14ac:dyDescent="0.2">
      <c r="A100" s="897" t="s">
        <v>1250</v>
      </c>
    </row>
    <row r="101" spans="1:1" x14ac:dyDescent="0.2">
      <c r="A101" s="897"/>
    </row>
    <row r="102" spans="1:1" ht="15.75" x14ac:dyDescent="0.2">
      <c r="A102" s="898" t="s">
        <v>1295</v>
      </c>
    </row>
    <row r="103" spans="1:1" ht="9.9499999999999993" customHeight="1" x14ac:dyDescent="0.2">
      <c r="A103" s="898"/>
    </row>
    <row r="104" spans="1:1" x14ac:dyDescent="0.2">
      <c r="A104" s="897" t="s">
        <v>1251</v>
      </c>
    </row>
    <row r="105" spans="1:1" x14ac:dyDescent="0.2">
      <c r="A105" s="897" t="s">
        <v>1252</v>
      </c>
    </row>
    <row r="106" spans="1:1" x14ac:dyDescent="0.2">
      <c r="A106" s="897" t="s">
        <v>1253</v>
      </c>
    </row>
    <row r="107" spans="1:1" x14ac:dyDescent="0.2">
      <c r="A107" s="897" t="s">
        <v>1254</v>
      </c>
    </row>
    <row r="108" spans="1:1" x14ac:dyDescent="0.2">
      <c r="A108" s="897" t="s">
        <v>1255</v>
      </c>
    </row>
    <row r="109" spans="1:1" x14ac:dyDescent="0.2">
      <c r="A109" s="897" t="s">
        <v>1256</v>
      </c>
    </row>
    <row r="110" spans="1:1" x14ac:dyDescent="0.2">
      <c r="A110" s="897" t="s">
        <v>1257</v>
      </c>
    </row>
    <row r="111" spans="1:1" x14ac:dyDescent="0.2">
      <c r="A111" s="897" t="s">
        <v>1258</v>
      </c>
    </row>
    <row r="112" spans="1:1" x14ac:dyDescent="0.2">
      <c r="A112" s="897" t="s">
        <v>1259</v>
      </c>
    </row>
    <row r="113" spans="1:5" x14ac:dyDescent="0.2">
      <c r="A113" s="897" t="s">
        <v>1260</v>
      </c>
    </row>
    <row r="114" spans="1:5" x14ac:dyDescent="0.2">
      <c r="A114" s="897"/>
    </row>
    <row r="115" spans="1:5" ht="15.75" x14ac:dyDescent="0.2">
      <c r="A115" s="898" t="s">
        <v>1302</v>
      </c>
    </row>
    <row r="116" spans="1:5" ht="9.9499999999999993" customHeight="1" x14ac:dyDescent="0.2">
      <c r="A116" s="898"/>
    </row>
    <row r="117" spans="1:5" x14ac:dyDescent="0.2">
      <c r="A117" s="897" t="s">
        <v>1261</v>
      </c>
    </row>
    <row r="118" spans="1:5" x14ac:dyDescent="0.2">
      <c r="A118" s="897" t="s">
        <v>1262</v>
      </c>
    </row>
    <row r="119" spans="1:5" x14ac:dyDescent="0.2">
      <c r="A119" s="897" t="s">
        <v>1263</v>
      </c>
    </row>
    <row r="120" spans="1:5" x14ac:dyDescent="0.2">
      <c r="A120" s="897" t="s">
        <v>1264</v>
      </c>
    </row>
    <row r="121" spans="1:5" x14ac:dyDescent="0.2">
      <c r="A121" s="897" t="s">
        <v>1265</v>
      </c>
    </row>
    <row r="122" spans="1:5" x14ac:dyDescent="0.2">
      <c r="A122" s="897" t="s">
        <v>1266</v>
      </c>
    </row>
    <row r="123" spans="1:5" x14ac:dyDescent="0.2">
      <c r="A123" s="897"/>
    </row>
    <row r="124" spans="1:5" ht="15.75" x14ac:dyDescent="0.2">
      <c r="A124" s="898" t="s">
        <v>1296</v>
      </c>
    </row>
    <row r="125" spans="1:5" ht="9.9499999999999993" customHeight="1" x14ac:dyDescent="0.2">
      <c r="A125" s="898"/>
    </row>
    <row r="126" spans="1:5" x14ac:dyDescent="0.2">
      <c r="A126" s="897" t="s">
        <v>1267</v>
      </c>
    </row>
    <row r="127" spans="1:5" x14ac:dyDescent="0.2">
      <c r="A127" s="897" t="s">
        <v>919</v>
      </c>
      <c r="B127" s="897"/>
      <c r="C127" s="897"/>
      <c r="D127" s="897"/>
      <c r="E127" s="897"/>
    </row>
    <row r="128" spans="1:5" x14ac:dyDescent="0.2">
      <c r="A128" s="897" t="s">
        <v>1268</v>
      </c>
    </row>
    <row r="129" spans="1:1" x14ac:dyDescent="0.2">
      <c r="A129" s="897" t="s">
        <v>1269</v>
      </c>
    </row>
    <row r="130" spans="1:1" x14ac:dyDescent="0.2">
      <c r="A130" s="897" t="s">
        <v>1270</v>
      </c>
    </row>
    <row r="131" spans="1:1" x14ac:dyDescent="0.2">
      <c r="A131" s="897"/>
    </row>
    <row r="132" spans="1:1" ht="15.75" x14ac:dyDescent="0.2">
      <c r="A132" s="898" t="s">
        <v>1297</v>
      </c>
    </row>
    <row r="133" spans="1:1" ht="9.9499999999999993" customHeight="1" x14ac:dyDescent="0.2">
      <c r="A133" s="898"/>
    </row>
    <row r="134" spans="1:1" x14ac:dyDescent="0.2">
      <c r="A134" s="897" t="s">
        <v>1271</v>
      </c>
    </row>
    <row r="135" spans="1:1" x14ac:dyDescent="0.2">
      <c r="A135" s="897" t="s">
        <v>1272</v>
      </c>
    </row>
    <row r="136" spans="1:1" x14ac:dyDescent="0.2">
      <c r="A136" s="897" t="s">
        <v>1273</v>
      </c>
    </row>
    <row r="137" spans="1:1" x14ac:dyDescent="0.2">
      <c r="A137" s="897" t="s">
        <v>1274</v>
      </c>
    </row>
    <row r="138" spans="1:1" x14ac:dyDescent="0.2">
      <c r="A138" s="897" t="s">
        <v>1275</v>
      </c>
    </row>
    <row r="139" spans="1:1" x14ac:dyDescent="0.2">
      <c r="A139" s="897" t="s">
        <v>991</v>
      </c>
    </row>
    <row r="140" spans="1:1" x14ac:dyDescent="0.2">
      <c r="A140" s="897" t="s">
        <v>1276</v>
      </c>
    </row>
    <row r="141" spans="1:1" x14ac:dyDescent="0.2">
      <c r="A141" s="897" t="s">
        <v>1277</v>
      </c>
    </row>
    <row r="142" spans="1:1" x14ac:dyDescent="0.2">
      <c r="A142" s="897"/>
    </row>
    <row r="143" spans="1:1" ht="15.75" x14ac:dyDescent="0.2">
      <c r="A143" s="898" t="s">
        <v>1307</v>
      </c>
    </row>
    <row r="144" spans="1:1" ht="9.9499999999999993" customHeight="1" x14ac:dyDescent="0.2">
      <c r="A144" s="897"/>
    </row>
    <row r="145" spans="1:1" x14ac:dyDescent="0.2">
      <c r="A145" s="897" t="s">
        <v>1278</v>
      </c>
    </row>
    <row r="146" spans="1:1" x14ac:dyDescent="0.2">
      <c r="A146" s="897" t="s">
        <v>1279</v>
      </c>
    </row>
    <row r="147" spans="1:1" x14ac:dyDescent="0.2">
      <c r="A147" s="897" t="s">
        <v>1280</v>
      </c>
    </row>
    <row r="148" spans="1:1" x14ac:dyDescent="0.2">
      <c r="A148" s="897" t="s">
        <v>1281</v>
      </c>
    </row>
    <row r="149" spans="1:1" x14ac:dyDescent="0.2">
      <c r="A149" s="897" t="s">
        <v>1282</v>
      </c>
    </row>
    <row r="150" spans="1:1" x14ac:dyDescent="0.2">
      <c r="A150" s="897" t="s">
        <v>1283</v>
      </c>
    </row>
    <row r="151" spans="1:1" x14ac:dyDescent="0.2">
      <c r="A151" s="897" t="s">
        <v>1284</v>
      </c>
    </row>
    <row r="152" spans="1:1" x14ac:dyDescent="0.2">
      <c r="A152" s="897"/>
    </row>
    <row r="153" spans="1:1" ht="15.75" x14ac:dyDescent="0.2">
      <c r="A153" s="898" t="s">
        <v>1298</v>
      </c>
    </row>
    <row r="154" spans="1:1" ht="9.9499999999999993" customHeight="1" x14ac:dyDescent="0.2">
      <c r="A154" s="898"/>
    </row>
    <row r="155" spans="1:1" x14ac:dyDescent="0.2">
      <c r="A155" s="897" t="s">
        <v>1285</v>
      </c>
    </row>
    <row r="156" spans="1:1" x14ac:dyDescent="0.2">
      <c r="A156" s="897" t="s">
        <v>1286</v>
      </c>
    </row>
    <row r="157" spans="1:1" x14ac:dyDescent="0.2">
      <c r="A157" s="897" t="s">
        <v>1287</v>
      </c>
    </row>
    <row r="158" spans="1:1" x14ac:dyDescent="0.2">
      <c r="A158" s="897"/>
    </row>
    <row r="159" spans="1:1" ht="15.75" x14ac:dyDescent="0.2">
      <c r="A159" s="898" t="s">
        <v>1299</v>
      </c>
    </row>
    <row r="160" spans="1:1" ht="9.9499999999999993" customHeight="1" x14ac:dyDescent="0.2">
      <c r="A160" s="898"/>
    </row>
    <row r="161" spans="1:1" x14ac:dyDescent="0.2">
      <c r="A161" s="897" t="s">
        <v>1288</v>
      </c>
    </row>
    <row r="165" spans="1:1" x14ac:dyDescent="0.2">
      <c r="A165" s="901" t="s">
        <v>1310</v>
      </c>
    </row>
    <row r="167" spans="1:1" x14ac:dyDescent="0.2">
      <c r="A167" t="s">
        <v>1309</v>
      </c>
    </row>
  </sheetData>
  <hyperlinks>
    <hyperlink ref="A3" location="'Dados 1.1'!A1" display="População residente, segundo o sexo - "/>
    <hyperlink ref="A4" location="'Dados 1.2'!A1" display="Variação da população, saldo natural e migratório - "/>
    <hyperlink ref="A5" location="'Dados 1.3'!A1" display="Taxas de crescimento efetivo, natural e migratório - "/>
    <hyperlink ref="A6" location="'Dados 1.4'!A1" display="Nascimentos, óbitos, óbitos com menos de 1 ano e fetos-mortos, por sexo - "/>
    <hyperlink ref="A7" location="'Dados 1.5'!A1" display="Taxas brutas de natalidade e mortalidade - "/>
    <hyperlink ref="A8" location="'Dados 1.6'!A1" display="População residente, por grupos de idade - "/>
    <hyperlink ref="A9" location="'Dados 1.7'!A1" display="População residente, segundo o sexo por idade ano a ano - "/>
    <hyperlink ref="A10" location="'Dados 1.8'!A1" display="População residente em aglomerados populacionais com 10 000 e mais habitantes - "/>
    <hyperlink ref="A11" location="'Dados 1.9'!A1" display="Nados-vivos, segundo a filiação  - "/>
    <hyperlink ref="A12" location="'Dados 1.10'!A1" display="Nados-vivos, por idade da mãe - "/>
    <hyperlink ref="A13" location="'Dados 1.11'!A1" display="Óbitos, por idades - "/>
    <hyperlink ref="A14" location="'Dados 1.12'!A1" display="Idade média da mulher ao nascimento de um filho e do primeiro filho - "/>
    <hyperlink ref="A15" location="'Dados 1.13'!A1" display="Relação de masculinidade e feminilidade - "/>
    <hyperlink ref="A16" location="'Dados 1.14'!A1" display="Emigrantes segundo o ano de saída, por principais países de destino 1970 - 2002 - "/>
    <hyperlink ref="A17" location="'Dados 1.15'!A1" display="Emigrantes segundo o ano de saída, por principais países de destino 2008 - 2012 - "/>
    <hyperlink ref="A18" location="'Dados 1.16'!A1" display="Emigrantes, segundo o tipo de emigração e sexo - "/>
    <hyperlink ref="A19" location="'Dados 1.17'!A1" display="População estrangeira com estatuto legal de residente (a) segundo o sexo - "/>
    <hyperlink ref="A20" location="'Dados 1.18'!A1" display="População estrangeira com estatuto legal de residente (a) por distribuição geográfica de residência (NUTS I) - "/>
    <hyperlink ref="A21" location="'Dados 1.19'!A1" display="População estrangeira com estatuto legal de residente (a) por distribuição geográfica de residência, distritos  - "/>
    <hyperlink ref="A22" location="'Dados 1.20'!A1" display="População estrangeira com estatuto legal de residente (a) por nacionalidade e sexo, 1980-2012 - "/>
    <hyperlink ref="A26" location="'Dados 2.1'!A1" display="Dimensão média das famílias - "/>
    <hyperlink ref="A27" location="'Dados 2.2'!A1" display="Famílias segundo a dimensão - "/>
    <hyperlink ref="A28" location="'Dados 2.3'!A1" display="Casamentos celebrados, segundo a forma de celebração - "/>
    <hyperlink ref="A29" location="'Dados 2.4'!A1" display="Casamentos dissolvidos por morte e divórcio - "/>
    <hyperlink ref="A30" location="'Dados 2.5'!A1" display="Taxa de nupcialidade e divorcialidade - "/>
    <hyperlink ref="A31" location="'Dados 2.6'!A1" display="População residente, segundo o estado civil - "/>
    <hyperlink ref="A32" location="'Dados 2.7'!A1" display="Idade média ao primeiro casamento - "/>
    <hyperlink ref="A33" location="'Dados 2.8'!A1" display="Índice sintético de fecundidade - "/>
    <hyperlink ref="A37" location="'Dados 3.1'!A1" display="Taxa de crescimento efetivo, por sexo, e Relação de masculinidade - "/>
    <hyperlink ref="A38" location="'Dados 3.2'!A1" display="Relação de masculinidade, por grupo etário - "/>
    <hyperlink ref="A39" location="'Dados 3.3'!A1" display="Relação de feminilidade, por grupo etário - "/>
    <hyperlink ref="A40" location="'Dados 3.4'!A1" display="Índice de envelhecimento, por sexo - "/>
    <hyperlink ref="A41" location="'Dados 3.5'!A1" display="Taxa de analfabetismo, por sexo - "/>
    <hyperlink ref="A42" location="'Dados 3.6'!A1" display="Taxa de participação no ensino superior, por sexo - "/>
    <hyperlink ref="A43" location="'Dados 3.7'!A1" display="População residente com Mestrado/Doutoramento como nível de qualificação - "/>
    <hyperlink ref="A44" location="'Dados 3.8'!A1" display="Variação da esperança de vida à nascença por sexo - "/>
    <hyperlink ref="A45" location="'Dados 3.9'!A1" display="Repartição do número de casos de SIDA diagnosticados, por sexo - "/>
    <hyperlink ref="A46" location="'Dados 3.10'!A1" display="Índice de sobremortalidade masculina, por causas de morte - "/>
    <hyperlink ref="A47" location="'Dados 3.11'!A1" display="Médicos inscritos na Ordem dos Médicos, por Sexo  - "/>
    <hyperlink ref="A48" location="'Dados 3.12'!A1" display="Evolução da participação feminina em lugares de decisão - "/>
    <hyperlink ref="A49" location="'Dados 3.13'!A1" display="População residente empregada, segundo a situação na profissão e sexo - "/>
    <hyperlink ref="A51" location="'Dados 3.15'!A1" display="Remuneração média mensal de base (1), no Continente, por sexo - "/>
    <hyperlink ref="A50" location="'Dados 3.14'!A1" display="Taxas de atividade e de desemprego (em sentido lato), por sexo - "/>
    <hyperlink ref="A55" location="'Dados 4.1'!A1" display="Famílias, alojamentos familiares, edifícios, alojamentos por família e edifício - "/>
    <hyperlink ref="A57" location="'Dados 4.3'!A1" display="Regime de propriedade dos alojamentos clássicos - "/>
    <hyperlink ref="A58" location="'Dados 4.4'!A1" display="Tipos de alojamento - "/>
    <hyperlink ref="A59" location="'Dados 4.5'!A1" display="Edifícios segundo a idade de construção - "/>
    <hyperlink ref="A63" location="'Dados 5.1'!A1" display="Taxa de analfabetismo, segundo o sexo - "/>
    <hyperlink ref="A64" location="'Dados 5.2'!A1" display="Alunos matriculados, segundo o grau de ensino - "/>
    <hyperlink ref="A65" location="'Dados 5.3'!A1" display="Qualificação académica da população residente, segundo o sexo - "/>
    <hyperlink ref="A69" location="'Dados 6.1'!A1" display="Evolução da População Ativa, Empregada e Desempregada - "/>
    <hyperlink ref="A70" location="'Dados 6.2'!A1" display="População Ativa por Nível de Qualificação Académica por sexo - "/>
    <hyperlink ref="A71" location="'Dados 6.3'!A1" display="População Empregada segundo o Setor de Atividade Económica - "/>
    <hyperlink ref="A72" location="'Dados 6.4'!A1" display="Taxas de Atividade, por sexo - "/>
    <hyperlink ref="A73" location="'Dados 6.5'!A1" display="Taxas de Desemprego, por sexo - "/>
    <hyperlink ref="A74" location="'Dados 6.6'!A1" display="População Empregada segundo a Situação na Profissão - "/>
    <hyperlink ref="A75" location="'Dados 6.7'!A1" display="Remuneração média mensal de base(1), no Continente, por sexo - "/>
    <hyperlink ref="A76" location="'Dados 6.8'!A1" display="Remunerações do Trabalho, Rendimento Disponível e Poupança Bruta das Famílias - "/>
    <hyperlink ref="A77" location="'Dados 6.9'!A1" display="Evolução do Salário Mínimo Nacional (taxas de variação) - "/>
    <hyperlink ref="A81" location="'Dados 7.1'!A1" display="Disparidades regionais do Rendimento Primário Bruto das famílias, per capita - "/>
    <hyperlink ref="A82" location="'Dados 7.2'!A1" display="Taxa de pobreza na União Europeia - "/>
    <hyperlink ref="A83" location="'Dados 7.3'!A1" display="Rendimento disponível bruto das famílias per capita e PIBpm per capita - "/>
    <hyperlink ref="A84" location="'Dados 7.4'!A1" display="Consumo das famílias - "/>
    <hyperlink ref="A85" location="'Dados 7.5'!A1" display="Taxa de poupança e de consumo das famílias - "/>
    <hyperlink ref="A86" location="'Dados 7.6'!A1" display="Despesas médias anuais dos agregados por classes - "/>
    <hyperlink ref="A87" location="'Dados 7.7'!A1" display="Disponibilidade de equipamentos nos agregados familiares - "/>
    <hyperlink ref="A88" location="'Dados 7.8'!A1" display="Situação Alimentar em Portugal - "/>
    <hyperlink ref="A89" location="'Dados 7.9 '!A1" display="Capitação anual de alguns produtos alimentares - "/>
    <hyperlink ref="A93" location="'Dados 8.1'!A1" display="Evolução da esperança de vida à nascença - "/>
    <hyperlink ref="A94" location="'Dados 8.2'!A1" display="Estabelecimentos de saúde - "/>
    <hyperlink ref="A95" location="'Dados 8.3'!A1" display="Profissionais de saúde  - "/>
    <hyperlink ref="A96" location="'Dados 8.4'!A1" display="Partos, por local - "/>
    <hyperlink ref="A97" location="'Dados 8.5'!A1" display="Óbitos com menos de 1 ano, nascimentos, fetos-mortos e Taxa de mortalidade infantil - "/>
    <hyperlink ref="A98" location="'Dados 8.6'!A1" display="Óbitos, segundo as principais causas de morte  - "/>
    <hyperlink ref="A99" location="'Dados 8.7'!A1" display="Casos de Sida por sexo e data de diagnóstico  - "/>
    <hyperlink ref="A100" location="'Dados 8.8'!A1" display="Despesas das administrações públicas, por função - "/>
    <hyperlink ref="A104" location="'Dados 9.1'!A1" display="Indicadores de Proteção Social - "/>
    <hyperlink ref="A105" location="'Dados 9.2'!A1" display="Estrutura dos diferentes regimes de proteção social, cobertura de cada risco - "/>
    <hyperlink ref="A106" location="'Dados 9.3'!A1" display="Beneficiários ativos e Pensionistas (Segurança Social e Caixa Geral de Aposentações) - "/>
    <hyperlink ref="A107" location="'Dados 9.4'!A1" display="Prestações da Segurança Social a preços constantes de 1970 (1977, 1981, 1991 e 2001) - "/>
    <hyperlink ref="A108" location="'Dados 9.5'!A1" display="Prestações da Segurança Social a preços constantes de 1970 (Prestações de Velhice) - "/>
    <hyperlink ref="A109" location="'Dados 9.6'!A1" display="Prestações da Segurança Social a preços constantes de 1970 (1974-2001) - "/>
    <hyperlink ref="A110" location="'Dados 9.7'!A1" display="Prestações da Segurança Social a preços correntes (1991 - 2011) - "/>
    <hyperlink ref="A111" location="'Dados 9.8'!A1" display="Pensionistas da Segurança Social segundo o tipo de pensão, em 31 de Dezembro - "/>
    <hyperlink ref="A112" location="'Dados 9.9'!A1" display="Segurança Social: Beneficiários dos subsídios de desemprego, doença e maternidade - "/>
    <hyperlink ref="A113" location="'Dados 9.10'!A1" display="ADSE: Beneficiários em 31 de Dezembro  - "/>
    <hyperlink ref="A117" location="'Dados 10.1'!A1" display="Número e Visitantes de Museus  - "/>
    <hyperlink ref="A118" location="'Dados 10.2'!A1" display="Publicações periódicas, jornais, revistas, edições e tiragem - "/>
    <hyperlink ref="A119" location="'Dados 10.3'!A1" display="Sessões e Espectadores de Espetáculos ao Vivo - "/>
    <hyperlink ref="A120" location="'Dados 10.4'!A1" display="Sessões e Espectadores de Cinema - "/>
    <hyperlink ref="A121" location="'Dados 10.5'!A1" display="Sessões e Espectadores de Teatro - "/>
    <hyperlink ref="A122" location="'Dados 10.6'!A1" display="Receitas de Atividades Culturais - "/>
    <hyperlink ref="A126" location="'Dados 11.1'!A1" display="Densidade Telefónica: acessos telefónicos principais e serviço móvel terrestre - "/>
    <hyperlink ref="A127" location="'Dados 11.2'!A1" display=" - "/>
    <hyperlink ref="A128" location="'Dados 11.3'!A1" display="Indicadores de sinistralidade rodoviária no Continente - "/>
    <hyperlink ref="A129" location="'Dados 11.4'!A1" display="Transporte Ferroviário e Rodoviário em Portugal - "/>
    <hyperlink ref="A130" location="'Dados 11.5'!A1" display="Mercadorias em contentores carregados e descarregados nos portos marítimos nacionais - "/>
    <hyperlink ref="A134" location="'Dados 12.1'!A1" display="Pessoal ao serviço nas polícias e noutros organismos de apoio à investigação - "/>
    <hyperlink ref="A135" location="'Dados 12.2'!A1" display="Tribunais Judiciais - "/>
    <hyperlink ref="A136" location="'Dados 12.3'!A1" display="Prisões: total e lotação - "/>
    <hyperlink ref="A137" location="'Dados 12.4'!A1" display="Processos entrados e findos por Tribunal Judicial - "/>
    <hyperlink ref="A138" location="'Dados 12.5'!A1" display="Crimes registados pelas autoridades, por definições gerais - "/>
    <hyperlink ref="A139" location="'Dados 12.6'!A1" display=" - Arguidos e condenados em processo-crime"/>
    <hyperlink ref="A140" location="'Dados 12.7'!A1" display="Condenados (pessoas singulares) em processos crime na fase de julgamento findos nos tribunais judiciais de 1.ª instância, segundo o sexo por crime - "/>
    <hyperlink ref="A141" location="'Dados 12.8'!A1" display="Reclusos existentes em estabelecimentos prisionais  - "/>
    <hyperlink ref="A145" location="'Dados 13.1'!A1" display="Produto Interno Bruto per capita (em Paridades de Poder de Compra) - "/>
    <hyperlink ref="A146" location="'Dados 13.2'!A1" display="Evolução de alguns indicadores Macroeconómicos - "/>
    <hyperlink ref="A147" location="'Dados 13.3'!A1" display="Produto Interno Bruto a preços de mercado e respetivas componentes da Despesa - "/>
    <hyperlink ref="A148" location="'Dados 13.4'!A1" display="Contributos para a taxa de variação do PIB - "/>
    <hyperlink ref="A149" location="'Dados 13.5'!A1" display="Indicadores da evolução da Procura Externa - "/>
    <hyperlink ref="A150" location="'Dados 13.6'!A1" display="Evolução da importância dos fluxos de Comércio Internacional por países de destino/origem das mercadorias - "/>
    <hyperlink ref="A151" location="'Dados 13.7'!A1" display="Sociedades Constituídas e Dissolvidas por escritura pública por Setor de Atividade Económica - "/>
    <hyperlink ref="A155" location="'Dados 14.1'!A1" display="Receitas e despesas das Administrações Públicas e da Administração Regional e Local - "/>
    <hyperlink ref="A156" location="'Dados 14.2'!A1" display="Consumo público - "/>
    <hyperlink ref="A157" location="'Dados 14.3'!A1" display="Saldo global das Administrações Públicas e Dívida pública bruta - "/>
    <hyperlink ref="A161" location="'Dados 15.1'!A1" display="Resultados dos atos eleitorais gerais e dos referendos nacionais - 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showGridLines="0" topLeftCell="A19" workbookViewId="0"/>
  </sheetViews>
  <sheetFormatPr defaultRowHeight="12.75" x14ac:dyDescent="0.2"/>
  <cols>
    <col min="1" max="1" width="9.140625" style="49"/>
    <col min="2" max="4" width="13.7109375" style="49" customWidth="1"/>
    <col min="5" max="16384" width="9.140625" style="49"/>
  </cols>
  <sheetData>
    <row r="1" spans="1:6" x14ac:dyDescent="0.2">
      <c r="A1" s="17" t="s">
        <v>214</v>
      </c>
    </row>
    <row r="2" spans="1:6" ht="13.5" thickBot="1" x14ac:dyDescent="0.25"/>
    <row r="3" spans="1:6" ht="33.75" x14ac:dyDescent="0.2">
      <c r="A3" s="76"/>
      <c r="B3" s="30" t="s">
        <v>251</v>
      </c>
      <c r="C3" s="30" t="s">
        <v>252</v>
      </c>
      <c r="D3" s="30" t="s">
        <v>212</v>
      </c>
    </row>
    <row r="4" spans="1:6" ht="12.75" customHeight="1" x14ac:dyDescent="0.2">
      <c r="A4" s="35"/>
      <c r="B4" s="905" t="s">
        <v>208</v>
      </c>
      <c r="C4" s="905"/>
      <c r="D4" s="905"/>
    </row>
    <row r="5" spans="1:6" ht="11.25" customHeight="1" x14ac:dyDescent="0.2">
      <c r="A5" s="31">
        <v>1970</v>
      </c>
      <c r="B5" s="118">
        <v>160336</v>
      </c>
      <c r="C5" s="118">
        <v>12479</v>
      </c>
      <c r="D5" s="118">
        <v>76</v>
      </c>
    </row>
    <row r="6" spans="1:6" ht="11.25" customHeight="1" x14ac:dyDescent="0.2">
      <c r="A6" s="31">
        <v>1971</v>
      </c>
      <c r="B6" s="118">
        <v>175189</v>
      </c>
      <c r="C6" s="118">
        <v>13726</v>
      </c>
      <c r="D6" s="118">
        <v>127</v>
      </c>
    </row>
    <row r="7" spans="1:6" ht="11.25" customHeight="1" x14ac:dyDescent="0.2">
      <c r="A7" s="31">
        <v>1972</v>
      </c>
      <c r="B7" s="118">
        <v>162164</v>
      </c>
      <c r="C7" s="118">
        <v>12429</v>
      </c>
      <c r="D7" s="118">
        <v>92</v>
      </c>
    </row>
    <row r="8" spans="1:6" ht="11.25" customHeight="1" x14ac:dyDescent="0.2">
      <c r="A8" s="31">
        <v>1973</v>
      </c>
      <c r="B8" s="118">
        <v>159962</v>
      </c>
      <c r="C8" s="118">
        <v>12332</v>
      </c>
      <c r="D8" s="118">
        <v>30</v>
      </c>
    </row>
    <row r="9" spans="1:6" ht="11.25" customHeight="1" x14ac:dyDescent="0.2">
      <c r="A9" s="31">
        <v>1974</v>
      </c>
      <c r="B9" s="118">
        <v>159487</v>
      </c>
      <c r="C9" s="118">
        <v>12443</v>
      </c>
      <c r="D9" s="118">
        <v>49</v>
      </c>
    </row>
    <row r="10" spans="1:6" ht="11.25" customHeight="1" x14ac:dyDescent="0.2">
      <c r="A10" s="31">
        <v>1975</v>
      </c>
      <c r="B10" s="118">
        <v>166740</v>
      </c>
      <c r="C10" s="118">
        <v>12879</v>
      </c>
      <c r="D10" s="118">
        <v>29</v>
      </c>
    </row>
    <row r="11" spans="1:6" ht="11.25" customHeight="1" x14ac:dyDescent="0.2">
      <c r="A11" s="31">
        <v>1976</v>
      </c>
      <c r="B11" s="118">
        <v>173015</v>
      </c>
      <c r="C11" s="118">
        <v>13691</v>
      </c>
      <c r="D11" s="118">
        <v>6</v>
      </c>
      <c r="F11" s="28"/>
    </row>
    <row r="12" spans="1:6" ht="11.25" customHeight="1" x14ac:dyDescent="0.2">
      <c r="A12" s="31">
        <v>1977</v>
      </c>
      <c r="B12" s="118">
        <v>168052</v>
      </c>
      <c r="C12" s="118">
        <v>13004</v>
      </c>
      <c r="D12" s="118">
        <v>8</v>
      </c>
    </row>
    <row r="13" spans="1:6" ht="11.25" customHeight="1" x14ac:dyDescent="0.2">
      <c r="A13" s="31">
        <v>1978</v>
      </c>
      <c r="B13" s="118">
        <v>154555</v>
      </c>
      <c r="C13" s="118">
        <v>12894</v>
      </c>
      <c r="D13" s="118">
        <v>18</v>
      </c>
    </row>
    <row r="14" spans="1:6" ht="11.25" customHeight="1" x14ac:dyDescent="0.2">
      <c r="A14" s="31">
        <v>1979</v>
      </c>
      <c r="B14" s="118">
        <v>147135</v>
      </c>
      <c r="C14" s="118">
        <v>13166</v>
      </c>
      <c r="D14" s="118">
        <v>10</v>
      </c>
    </row>
    <row r="15" spans="1:6" ht="11.25" customHeight="1" x14ac:dyDescent="0.2">
      <c r="A15" s="31">
        <v>1980</v>
      </c>
      <c r="B15" s="118">
        <v>143774</v>
      </c>
      <c r="C15" s="118">
        <v>14568</v>
      </c>
      <c r="D15" s="118">
        <v>10</v>
      </c>
    </row>
    <row r="16" spans="1:6" ht="11.25" customHeight="1" x14ac:dyDescent="0.2">
      <c r="A16" s="31">
        <v>1981</v>
      </c>
      <c r="B16" s="118">
        <v>137644</v>
      </c>
      <c r="C16" s="118">
        <v>14448</v>
      </c>
      <c r="D16" s="118">
        <v>10</v>
      </c>
    </row>
    <row r="17" spans="1:4" ht="11.25" customHeight="1" x14ac:dyDescent="0.2">
      <c r="A17" s="31">
        <v>1982</v>
      </c>
      <c r="B17" s="118">
        <v>135857</v>
      </c>
      <c r="C17" s="118">
        <v>15167</v>
      </c>
      <c r="D17" s="118">
        <v>5</v>
      </c>
    </row>
    <row r="18" spans="1:4" ht="11.25" customHeight="1" x14ac:dyDescent="0.2">
      <c r="A18" s="31">
        <v>1983</v>
      </c>
      <c r="B18" s="118">
        <v>128873</v>
      </c>
      <c r="C18" s="118">
        <v>15452</v>
      </c>
      <c r="D18" s="118">
        <v>2</v>
      </c>
    </row>
    <row r="19" spans="1:4" ht="11.25" customHeight="1" x14ac:dyDescent="0.2">
      <c r="A19" s="31">
        <v>1984</v>
      </c>
      <c r="B19" s="118">
        <v>126401</v>
      </c>
      <c r="C19" s="118">
        <v>16400</v>
      </c>
      <c r="D19" s="118">
        <v>4</v>
      </c>
    </row>
    <row r="20" spans="1:4" ht="11.25" customHeight="1" x14ac:dyDescent="0.2">
      <c r="A20" s="31">
        <v>1985</v>
      </c>
      <c r="B20" s="118">
        <v>114376</v>
      </c>
      <c r="C20" s="118">
        <v>16104</v>
      </c>
      <c r="D20" s="118">
        <v>12</v>
      </c>
    </row>
    <row r="21" spans="1:4" ht="11.25" customHeight="1" x14ac:dyDescent="0.2">
      <c r="A21" s="31">
        <v>1986</v>
      </c>
      <c r="B21" s="118">
        <v>110556</v>
      </c>
      <c r="C21" s="118">
        <v>16172</v>
      </c>
      <c r="D21" s="118">
        <v>20</v>
      </c>
    </row>
    <row r="22" spans="1:4" ht="11.25" customHeight="1" x14ac:dyDescent="0.2">
      <c r="A22" s="31">
        <v>1987</v>
      </c>
      <c r="B22" s="118">
        <v>106875</v>
      </c>
      <c r="C22" s="118">
        <v>16327</v>
      </c>
      <c r="D22" s="118">
        <v>16</v>
      </c>
    </row>
    <row r="23" spans="1:4" ht="11.25" customHeight="1" x14ac:dyDescent="0.2">
      <c r="A23" s="31">
        <v>1988</v>
      </c>
      <c r="B23" s="118">
        <v>105361</v>
      </c>
      <c r="C23" s="118">
        <v>16746</v>
      </c>
      <c r="D23" s="118">
        <v>14</v>
      </c>
    </row>
    <row r="24" spans="1:4" ht="11.25" customHeight="1" x14ac:dyDescent="0.2">
      <c r="A24" s="31">
        <v>1989</v>
      </c>
      <c r="B24" s="118">
        <v>101295</v>
      </c>
      <c r="C24" s="118">
        <v>17249</v>
      </c>
      <c r="D24" s="118">
        <v>16</v>
      </c>
    </row>
    <row r="25" spans="1:4" ht="11.25" customHeight="1" x14ac:dyDescent="0.2">
      <c r="A25" s="31">
        <v>1990</v>
      </c>
      <c r="B25" s="118">
        <v>99232</v>
      </c>
      <c r="C25" s="118">
        <v>17124</v>
      </c>
      <c r="D25" s="118">
        <v>27</v>
      </c>
    </row>
    <row r="26" spans="1:4" ht="11.25" customHeight="1" x14ac:dyDescent="0.2">
      <c r="A26" s="31">
        <v>1991</v>
      </c>
      <c r="B26" s="118">
        <v>98240</v>
      </c>
      <c r="C26" s="118">
        <v>18162</v>
      </c>
      <c r="D26" s="118">
        <v>13</v>
      </c>
    </row>
    <row r="27" spans="1:4" ht="11.25" customHeight="1" x14ac:dyDescent="0.2">
      <c r="A27" s="31">
        <v>1992</v>
      </c>
      <c r="B27" s="118">
        <v>96496</v>
      </c>
      <c r="C27" s="118">
        <v>18512</v>
      </c>
      <c r="D27" s="118">
        <v>10</v>
      </c>
    </row>
    <row r="28" spans="1:4" ht="11.25" customHeight="1" x14ac:dyDescent="0.2">
      <c r="A28" s="31">
        <v>1993</v>
      </c>
      <c r="B28" s="118">
        <v>94684</v>
      </c>
      <c r="C28" s="118">
        <v>19335</v>
      </c>
      <c r="D28" s="118">
        <v>11</v>
      </c>
    </row>
    <row r="29" spans="1:4" ht="11.25" customHeight="1" x14ac:dyDescent="0.2">
      <c r="A29" s="31">
        <v>1994</v>
      </c>
      <c r="B29" s="118">
        <v>89777</v>
      </c>
      <c r="C29" s="118">
        <v>19496</v>
      </c>
      <c r="D29" s="118">
        <v>14</v>
      </c>
    </row>
    <row r="30" spans="1:4" ht="11.25" customHeight="1" x14ac:dyDescent="0.2">
      <c r="A30" s="31">
        <v>1995</v>
      </c>
      <c r="B30" s="119">
        <v>87163</v>
      </c>
      <c r="C30" s="119">
        <v>20008</v>
      </c>
      <c r="D30" s="119">
        <v>13</v>
      </c>
    </row>
    <row r="31" spans="1:4" ht="11.25" customHeight="1" x14ac:dyDescent="0.2">
      <c r="A31" s="31">
        <v>1996</v>
      </c>
      <c r="B31" s="114">
        <v>89748</v>
      </c>
      <c r="C31" s="114">
        <v>20597</v>
      </c>
      <c r="D31" s="114">
        <v>18</v>
      </c>
    </row>
    <row r="32" spans="1:4" ht="11.25" customHeight="1" x14ac:dyDescent="0.2">
      <c r="A32" s="31">
        <v>1997</v>
      </c>
      <c r="B32" s="114">
        <v>90921</v>
      </c>
      <c r="C32" s="114">
        <v>22111</v>
      </c>
      <c r="D32" s="114">
        <v>15</v>
      </c>
    </row>
    <row r="33" spans="1:4" ht="11.25" customHeight="1" x14ac:dyDescent="0.2">
      <c r="A33" s="31">
        <v>1998</v>
      </c>
      <c r="B33" s="114">
        <v>90638</v>
      </c>
      <c r="C33" s="114">
        <v>22862</v>
      </c>
      <c r="D33" s="114">
        <v>10</v>
      </c>
    </row>
    <row r="34" spans="1:4" ht="11.25" customHeight="1" x14ac:dyDescent="0.2">
      <c r="A34" s="31">
        <v>1999</v>
      </c>
      <c r="B34" s="114">
        <v>91823</v>
      </c>
      <c r="C34" s="114">
        <v>24206</v>
      </c>
      <c r="D34" s="114">
        <v>9</v>
      </c>
    </row>
    <row r="35" spans="1:4" ht="11.25" customHeight="1" x14ac:dyDescent="0.2">
      <c r="A35" s="31">
        <v>2000</v>
      </c>
      <c r="B35" s="114">
        <v>93385</v>
      </c>
      <c r="C35" s="114">
        <v>26675</v>
      </c>
      <c r="D35" s="114">
        <v>11</v>
      </c>
    </row>
    <row r="36" spans="1:4" ht="11.25" customHeight="1" x14ac:dyDescent="0.2">
      <c r="A36" s="31">
        <v>2001</v>
      </c>
      <c r="B36" s="114">
        <v>85981</v>
      </c>
      <c r="C36" s="114">
        <v>26838</v>
      </c>
      <c r="D36" s="114">
        <v>6</v>
      </c>
    </row>
    <row r="37" spans="1:4" ht="11.25" customHeight="1" x14ac:dyDescent="0.2">
      <c r="A37" s="31">
        <v>2002</v>
      </c>
      <c r="B37" s="114">
        <v>85283</v>
      </c>
      <c r="C37" s="114">
        <v>29163</v>
      </c>
      <c r="D37" s="114">
        <v>10</v>
      </c>
    </row>
    <row r="38" spans="1:4" ht="11.25" customHeight="1" x14ac:dyDescent="0.2">
      <c r="A38" s="31">
        <v>2003</v>
      </c>
      <c r="B38" s="114">
        <v>82314</v>
      </c>
      <c r="C38" s="114">
        <v>30273</v>
      </c>
      <c r="D38" s="114">
        <v>2</v>
      </c>
    </row>
    <row r="39" spans="1:4" ht="11.25" customHeight="1" x14ac:dyDescent="0.2">
      <c r="A39" s="31">
        <v>2004</v>
      </c>
      <c r="B39" s="114">
        <v>77563</v>
      </c>
      <c r="C39" s="114">
        <v>31790</v>
      </c>
      <c r="D39" s="114">
        <v>3</v>
      </c>
    </row>
    <row r="40" spans="1:4" ht="11.25" customHeight="1" x14ac:dyDescent="0.2">
      <c r="A40" s="31">
        <v>2005</v>
      </c>
      <c r="B40" s="114">
        <v>75790</v>
      </c>
      <c r="C40" s="114">
        <v>33664</v>
      </c>
      <c r="D40" s="114">
        <v>3</v>
      </c>
    </row>
    <row r="41" spans="1:4" ht="11.25" customHeight="1" x14ac:dyDescent="0.2">
      <c r="A41" s="31">
        <v>2006</v>
      </c>
      <c r="B41" s="114">
        <v>72148</v>
      </c>
      <c r="C41" s="114">
        <v>33362</v>
      </c>
      <c r="D41" s="114">
        <v>4</v>
      </c>
    </row>
    <row r="42" spans="1:4" ht="11.25" customHeight="1" x14ac:dyDescent="0.2">
      <c r="A42" s="31">
        <v>2007</v>
      </c>
      <c r="B42" s="114">
        <v>68076</v>
      </c>
      <c r="C42" s="114">
        <v>34489</v>
      </c>
      <c r="D42" s="114">
        <v>2</v>
      </c>
    </row>
    <row r="43" spans="1:4" ht="11.25" customHeight="1" x14ac:dyDescent="0.2">
      <c r="A43" s="31">
        <v>2008</v>
      </c>
      <c r="B43" s="114">
        <v>66773</v>
      </c>
      <c r="C43" s="114">
        <v>37900</v>
      </c>
      <c r="D43" s="114">
        <v>2</v>
      </c>
    </row>
    <row r="44" spans="1:4" ht="11.25" customHeight="1" x14ac:dyDescent="0.2">
      <c r="A44" s="31">
        <v>2009</v>
      </c>
      <c r="B44" s="114">
        <v>61602</v>
      </c>
      <c r="C44" s="114">
        <v>37973</v>
      </c>
      <c r="D44" s="114">
        <v>1</v>
      </c>
    </row>
    <row r="45" spans="1:4" ht="11.25" customHeight="1" x14ac:dyDescent="0.2">
      <c r="A45" s="31">
        <v>2010</v>
      </c>
      <c r="B45" s="114">
        <v>59601</v>
      </c>
      <c r="C45" s="114">
        <v>41906</v>
      </c>
      <c r="D45" s="120">
        <v>0</v>
      </c>
    </row>
    <row r="46" spans="1:4" ht="11.25" customHeight="1" x14ac:dyDescent="0.2">
      <c r="A46" s="31">
        <v>2011</v>
      </c>
      <c r="B46" s="114">
        <v>55428</v>
      </c>
      <c r="C46" s="114">
        <v>41565</v>
      </c>
      <c r="D46" s="120">
        <v>0</v>
      </c>
    </row>
    <row r="47" spans="1:4" ht="11.25" customHeight="1" thickBot="1" x14ac:dyDescent="0.25">
      <c r="A47" s="32">
        <v>2012</v>
      </c>
      <c r="B47" s="117">
        <v>49001</v>
      </c>
      <c r="C47" s="117">
        <v>41034</v>
      </c>
      <c r="D47" s="121">
        <v>0</v>
      </c>
    </row>
    <row r="49" spans="1:9" x14ac:dyDescent="0.2">
      <c r="A49" s="28" t="s">
        <v>258</v>
      </c>
    </row>
    <row r="50" spans="1:9" x14ac:dyDescent="0.2">
      <c r="A50" s="28"/>
    </row>
    <row r="51" spans="1:9" x14ac:dyDescent="0.2">
      <c r="A51" s="28" t="s">
        <v>241</v>
      </c>
    </row>
    <row r="52" spans="1:9" x14ac:dyDescent="0.2">
      <c r="A52" s="28" t="s">
        <v>286</v>
      </c>
    </row>
    <row r="53" spans="1:9" ht="49.5" customHeight="1" x14ac:dyDescent="0.2">
      <c r="A53" s="920" t="s">
        <v>290</v>
      </c>
      <c r="B53" s="920"/>
      <c r="C53" s="920"/>
      <c r="D53" s="920"/>
      <c r="E53" s="920"/>
      <c r="F53" s="920"/>
      <c r="G53" s="920"/>
      <c r="H53" s="920"/>
      <c r="I53" s="920"/>
    </row>
    <row r="54" spans="1:9" x14ac:dyDescent="0.2">
      <c r="A54" s="28"/>
    </row>
  </sheetData>
  <mergeCells count="2">
    <mergeCell ref="B4:D4"/>
    <mergeCell ref="A53:I5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showGridLines="0" workbookViewId="0"/>
  </sheetViews>
  <sheetFormatPr defaultRowHeight="11.25" x14ac:dyDescent="0.2"/>
  <cols>
    <col min="1" max="1" width="15.7109375" style="28" customWidth="1"/>
    <col min="2" max="2" width="22.28515625" style="28" customWidth="1"/>
    <col min="3" max="5" width="6.140625" style="28" bestFit="1" customWidth="1"/>
    <col min="6" max="6" width="6.5703125" style="28" bestFit="1" customWidth="1"/>
    <col min="7" max="18" width="6.140625" style="28" bestFit="1" customWidth="1"/>
    <col min="19" max="28" width="9.28515625" style="28" bestFit="1" customWidth="1"/>
    <col min="29" max="16384" width="9.140625" style="28"/>
  </cols>
  <sheetData>
    <row r="1" spans="1:18" ht="12.75" x14ac:dyDescent="0.2">
      <c r="A1" s="376" t="s">
        <v>966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</row>
    <row r="2" spans="1:18" ht="12" thickBot="1" x14ac:dyDescent="0.25"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728"/>
      <c r="Q2" s="728"/>
      <c r="R2" s="728"/>
    </row>
    <row r="3" spans="1:18" ht="39.75" customHeight="1" x14ac:dyDescent="0.2">
      <c r="A3" s="76"/>
      <c r="B3" s="76" t="s">
        <v>967</v>
      </c>
    </row>
    <row r="4" spans="1:18" x14ac:dyDescent="0.2">
      <c r="A4" s="51"/>
      <c r="B4" s="151" t="s">
        <v>968</v>
      </c>
    </row>
    <row r="5" spans="1:18" x14ac:dyDescent="0.2">
      <c r="A5" s="22">
        <v>1986</v>
      </c>
      <c r="B5" s="729">
        <v>40896</v>
      </c>
    </row>
    <row r="6" spans="1:18" x14ac:dyDescent="0.2">
      <c r="A6" s="22">
        <v>1987</v>
      </c>
      <c r="B6" s="730">
        <v>41696</v>
      </c>
    </row>
    <row r="7" spans="1:18" x14ac:dyDescent="0.2">
      <c r="A7" s="22">
        <v>1988</v>
      </c>
      <c r="B7" s="730">
        <v>42521</v>
      </c>
    </row>
    <row r="8" spans="1:18" x14ac:dyDescent="0.2">
      <c r="A8" s="22">
        <v>1989</v>
      </c>
      <c r="B8" s="730">
        <v>42093</v>
      </c>
    </row>
    <row r="9" spans="1:18" x14ac:dyDescent="0.2">
      <c r="A9" s="22">
        <v>1990</v>
      </c>
      <c r="B9" s="730">
        <v>43202</v>
      </c>
    </row>
    <row r="10" spans="1:18" x14ac:dyDescent="0.2">
      <c r="A10" s="22">
        <v>1991</v>
      </c>
      <c r="B10" s="730">
        <v>43851</v>
      </c>
    </row>
    <row r="11" spans="1:18" x14ac:dyDescent="0.2">
      <c r="A11" s="22">
        <v>1992</v>
      </c>
      <c r="B11" s="730">
        <v>43221</v>
      </c>
    </row>
    <row r="12" spans="1:18" x14ac:dyDescent="0.2">
      <c r="A12" s="22">
        <v>1993</v>
      </c>
      <c r="B12" s="730">
        <v>44785</v>
      </c>
    </row>
    <row r="13" spans="1:18" x14ac:dyDescent="0.2">
      <c r="A13" s="22">
        <v>1994</v>
      </c>
      <c r="B13" s="730">
        <v>43779</v>
      </c>
    </row>
    <row r="14" spans="1:18" x14ac:dyDescent="0.2">
      <c r="A14" s="22">
        <v>1995</v>
      </c>
      <c r="B14" s="730">
        <v>46022</v>
      </c>
    </row>
    <row r="15" spans="1:18" x14ac:dyDescent="0.2">
      <c r="A15" s="22">
        <v>1996</v>
      </c>
      <c r="B15" s="730">
        <v>47115</v>
      </c>
    </row>
    <row r="16" spans="1:18" x14ac:dyDescent="0.2">
      <c r="A16" s="22">
        <v>1997</v>
      </c>
      <c r="B16" s="730">
        <v>47780</v>
      </c>
    </row>
    <row r="17" spans="1:2" x14ac:dyDescent="0.2">
      <c r="A17" s="22">
        <v>1998</v>
      </c>
      <c r="B17" s="730">
        <v>49830</v>
      </c>
    </row>
    <row r="18" spans="1:2" x14ac:dyDescent="0.2">
      <c r="A18" s="22">
        <v>1999</v>
      </c>
      <c r="B18" s="730">
        <v>50968</v>
      </c>
    </row>
    <row r="19" spans="1:2" x14ac:dyDescent="0.2">
      <c r="A19" s="22">
        <v>2000</v>
      </c>
      <c r="B19" s="730">
        <v>51320</v>
      </c>
    </row>
    <row r="20" spans="1:2" x14ac:dyDescent="0.2">
      <c r="A20" s="22">
        <v>2001</v>
      </c>
      <c r="B20" s="730">
        <v>51252</v>
      </c>
    </row>
    <row r="21" spans="1:2" x14ac:dyDescent="0.2">
      <c r="A21" s="22">
        <v>2002</v>
      </c>
      <c r="B21" s="730">
        <v>50975</v>
      </c>
    </row>
    <row r="22" spans="1:2" x14ac:dyDescent="0.2">
      <c r="A22" s="22">
        <v>2003</v>
      </c>
      <c r="B22" s="730">
        <v>50125</v>
      </c>
    </row>
    <row r="23" spans="1:2" x14ac:dyDescent="0.2">
      <c r="A23" s="22">
        <v>2004</v>
      </c>
      <c r="B23" s="730">
        <v>50179</v>
      </c>
    </row>
    <row r="24" spans="1:2" x14ac:dyDescent="0.2">
      <c r="A24" s="22">
        <v>2005</v>
      </c>
      <c r="B24" s="730">
        <v>49688</v>
      </c>
    </row>
    <row r="25" spans="1:2" x14ac:dyDescent="0.2">
      <c r="A25" s="22">
        <v>2006</v>
      </c>
      <c r="B25" s="730">
        <v>51219</v>
      </c>
    </row>
    <row r="26" spans="1:2" x14ac:dyDescent="0.2">
      <c r="A26" s="22">
        <v>2007</v>
      </c>
      <c r="B26" s="730">
        <v>51173</v>
      </c>
    </row>
    <row r="27" spans="1:2" x14ac:dyDescent="0.2">
      <c r="A27" s="22">
        <v>2008</v>
      </c>
      <c r="B27" s="730">
        <v>51261</v>
      </c>
    </row>
    <row r="28" spans="1:2" x14ac:dyDescent="0.2">
      <c r="A28" s="22">
        <v>2009</v>
      </c>
      <c r="B28" s="730">
        <v>52867</v>
      </c>
    </row>
    <row r="29" spans="1:2" x14ac:dyDescent="0.2">
      <c r="A29" s="22">
        <v>2010</v>
      </c>
      <c r="B29" s="730">
        <v>50221</v>
      </c>
    </row>
    <row r="30" spans="1:2" x14ac:dyDescent="0.2">
      <c r="A30" s="22">
        <v>2011</v>
      </c>
      <c r="B30" s="730">
        <v>50455</v>
      </c>
    </row>
    <row r="31" spans="1:2" ht="12" thickBot="1" x14ac:dyDescent="0.25">
      <c r="A31" s="731">
        <v>2012</v>
      </c>
      <c r="B31" s="732">
        <v>49485</v>
      </c>
    </row>
    <row r="33" spans="1:18" x14ac:dyDescent="0.2">
      <c r="A33" s="3" t="s">
        <v>969</v>
      </c>
    </row>
    <row r="35" spans="1:18" ht="40.5" customHeight="1" x14ac:dyDescent="0.2">
      <c r="A35" s="974" t="s">
        <v>970</v>
      </c>
      <c r="B35" s="974"/>
      <c r="C35" s="974"/>
      <c r="D35" s="974"/>
      <c r="E35" s="974"/>
      <c r="F35" s="974"/>
      <c r="G35" s="974"/>
      <c r="H35" s="974"/>
      <c r="I35" s="336"/>
      <c r="J35" s="336"/>
      <c r="K35" s="336"/>
      <c r="L35" s="336"/>
      <c r="M35" s="336"/>
      <c r="N35" s="336"/>
      <c r="O35" s="336"/>
      <c r="P35" s="336"/>
      <c r="Q35" s="336"/>
      <c r="R35" s="336"/>
    </row>
    <row r="36" spans="1:18" x14ac:dyDescent="0.2">
      <c r="A36" s="377"/>
      <c r="B36" s="377"/>
    </row>
    <row r="37" spans="1:18" x14ac:dyDescent="0.2">
      <c r="C37" s="728"/>
      <c r="D37" s="728"/>
      <c r="E37" s="728"/>
      <c r="F37" s="728"/>
      <c r="G37" s="728"/>
      <c r="H37" s="728"/>
      <c r="I37" s="728"/>
      <c r="J37" s="728"/>
      <c r="K37" s="728"/>
      <c r="L37" s="728"/>
      <c r="M37" s="728"/>
      <c r="N37" s="728"/>
      <c r="O37" s="728"/>
      <c r="P37" s="728"/>
      <c r="Q37" s="728"/>
      <c r="R37" s="728"/>
    </row>
  </sheetData>
  <mergeCells count="1">
    <mergeCell ref="A35:H35"/>
  </mergeCells>
  <pageMargins left="0.75" right="0.75" top="1" bottom="1" header="0.5" footer="0.5"/>
  <pageSetup paperSize="9" orientation="landscape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showGridLines="0" topLeftCell="A16" workbookViewId="0"/>
  </sheetViews>
  <sheetFormatPr defaultRowHeight="12.75" x14ac:dyDescent="0.2"/>
  <cols>
    <col min="1" max="1" width="12.5703125" customWidth="1"/>
    <col min="2" max="2" width="17.5703125" customWidth="1"/>
  </cols>
  <sheetData>
    <row r="1" spans="1:5" x14ac:dyDescent="0.2">
      <c r="A1" s="376" t="s">
        <v>971</v>
      </c>
      <c r="B1" s="376"/>
      <c r="C1" s="424"/>
      <c r="D1" s="424"/>
      <c r="E1" s="424"/>
    </row>
    <row r="2" spans="1:5" ht="13.5" thickBot="1" x14ac:dyDescent="0.25">
      <c r="A2" s="3"/>
      <c r="B2" s="3"/>
      <c r="C2" s="3"/>
      <c r="D2" s="28"/>
      <c r="E2" s="28"/>
    </row>
    <row r="3" spans="1:5" x14ac:dyDescent="0.2">
      <c r="A3" s="42"/>
      <c r="B3" s="25" t="s">
        <v>971</v>
      </c>
      <c r="C3" s="3"/>
      <c r="D3" s="28"/>
      <c r="E3" s="28"/>
    </row>
    <row r="4" spans="1:5" x14ac:dyDescent="0.2">
      <c r="A4" s="43"/>
      <c r="B4" s="151" t="s">
        <v>968</v>
      </c>
      <c r="C4" s="3"/>
      <c r="D4" s="28"/>
      <c r="E4" s="28"/>
    </row>
    <row r="5" spans="1:5" x14ac:dyDescent="0.2">
      <c r="A5" s="10">
        <v>1970</v>
      </c>
      <c r="B5" s="733">
        <v>208</v>
      </c>
      <c r="C5" s="3"/>
      <c r="D5" s="28"/>
      <c r="E5" s="28"/>
    </row>
    <row r="6" spans="1:5" x14ac:dyDescent="0.2">
      <c r="A6" s="10">
        <v>1972</v>
      </c>
      <c r="B6" s="733">
        <v>208</v>
      </c>
      <c r="C6" s="3"/>
      <c r="D6" s="28"/>
      <c r="E6" s="28"/>
    </row>
    <row r="7" spans="1:5" x14ac:dyDescent="0.2">
      <c r="A7" s="10">
        <v>1974</v>
      </c>
      <c r="B7" s="733">
        <v>217</v>
      </c>
      <c r="C7" s="3"/>
      <c r="D7" s="28"/>
      <c r="E7" s="28"/>
    </row>
    <row r="8" spans="1:5" x14ac:dyDescent="0.2">
      <c r="A8" s="10">
        <v>1976</v>
      </c>
      <c r="B8" s="733">
        <v>217</v>
      </c>
      <c r="C8" s="3"/>
      <c r="D8" s="28"/>
      <c r="E8" s="28"/>
    </row>
    <row r="9" spans="1:5" x14ac:dyDescent="0.2">
      <c r="A9" s="10">
        <v>1978</v>
      </c>
      <c r="B9" s="733">
        <v>221</v>
      </c>
      <c r="C9" s="3"/>
      <c r="D9" s="28"/>
      <c r="E9" s="28"/>
    </row>
    <row r="10" spans="1:5" x14ac:dyDescent="0.2">
      <c r="A10" s="10">
        <v>1980</v>
      </c>
      <c r="B10" s="733">
        <v>220</v>
      </c>
      <c r="C10" s="3"/>
      <c r="D10" s="28"/>
      <c r="E10" s="28"/>
    </row>
    <row r="11" spans="1:5" x14ac:dyDescent="0.2">
      <c r="A11" s="10">
        <v>1981</v>
      </c>
      <c r="B11" s="733">
        <v>218</v>
      </c>
      <c r="C11" s="3"/>
      <c r="D11" s="28"/>
      <c r="E11" s="28"/>
    </row>
    <row r="12" spans="1:5" x14ac:dyDescent="0.2">
      <c r="A12" s="10">
        <v>1982</v>
      </c>
      <c r="B12" s="733">
        <v>304</v>
      </c>
      <c r="C12" s="3"/>
      <c r="D12" s="28"/>
      <c r="E12" s="28"/>
    </row>
    <row r="13" spans="1:5" x14ac:dyDescent="0.2">
      <c r="A13" s="10">
        <v>1983</v>
      </c>
      <c r="B13" s="733">
        <v>314</v>
      </c>
      <c r="C13" s="3"/>
      <c r="D13" s="28"/>
      <c r="E13" s="28"/>
    </row>
    <row r="14" spans="1:5" x14ac:dyDescent="0.2">
      <c r="A14" s="10">
        <v>1984</v>
      </c>
      <c r="B14" s="733">
        <v>313</v>
      </c>
      <c r="C14" s="3"/>
      <c r="D14" s="28"/>
      <c r="E14" s="28"/>
    </row>
    <row r="15" spans="1:5" x14ac:dyDescent="0.2">
      <c r="A15" s="10">
        <v>1985</v>
      </c>
      <c r="B15" s="733">
        <v>316</v>
      </c>
      <c r="C15" s="3"/>
      <c r="D15" s="28"/>
      <c r="E15" s="28"/>
    </row>
    <row r="16" spans="1:5" x14ac:dyDescent="0.2">
      <c r="A16" s="10">
        <v>1986</v>
      </c>
      <c r="B16" s="733">
        <v>316</v>
      </c>
      <c r="C16" s="3"/>
      <c r="D16" s="28"/>
      <c r="E16" s="28"/>
    </row>
    <row r="17" spans="1:5" x14ac:dyDescent="0.2">
      <c r="A17" s="10">
        <v>1987</v>
      </c>
      <c r="B17" s="733">
        <v>316</v>
      </c>
      <c r="C17" s="3"/>
      <c r="D17" s="28"/>
      <c r="E17" s="28"/>
    </row>
    <row r="18" spans="1:5" x14ac:dyDescent="0.2">
      <c r="A18" s="10">
        <v>1988</v>
      </c>
      <c r="B18" s="733">
        <v>317</v>
      </c>
      <c r="C18" s="3"/>
      <c r="D18" s="28"/>
      <c r="E18" s="28"/>
    </row>
    <row r="19" spans="1:5" x14ac:dyDescent="0.2">
      <c r="A19" s="10">
        <v>1989</v>
      </c>
      <c r="B19" s="733">
        <v>329</v>
      </c>
      <c r="C19" s="3"/>
      <c r="D19" s="28"/>
      <c r="E19" s="28"/>
    </row>
    <row r="20" spans="1:5" x14ac:dyDescent="0.2">
      <c r="A20" s="10">
        <v>1990</v>
      </c>
      <c r="B20" s="733">
        <v>325</v>
      </c>
      <c r="C20" s="3"/>
      <c r="D20" s="28"/>
      <c r="E20" s="28"/>
    </row>
    <row r="21" spans="1:5" x14ac:dyDescent="0.2">
      <c r="A21" s="10">
        <v>1991</v>
      </c>
      <c r="B21" s="733">
        <v>308</v>
      </c>
      <c r="C21" s="3"/>
      <c r="D21" s="28"/>
      <c r="E21" s="28"/>
    </row>
    <row r="22" spans="1:5" x14ac:dyDescent="0.2">
      <c r="A22" s="10">
        <v>1992</v>
      </c>
      <c r="B22" s="733">
        <v>308</v>
      </c>
      <c r="C22" s="3"/>
      <c r="D22" s="28"/>
      <c r="E22" s="28"/>
    </row>
    <row r="23" spans="1:5" x14ac:dyDescent="0.2">
      <c r="A23" s="10">
        <v>1993</v>
      </c>
      <c r="B23" s="733">
        <v>309</v>
      </c>
      <c r="C23" s="3"/>
      <c r="D23" s="28"/>
      <c r="E23" s="28"/>
    </row>
    <row r="24" spans="1:5" x14ac:dyDescent="0.2">
      <c r="A24" s="10">
        <v>1994</v>
      </c>
      <c r="B24" s="733">
        <v>329</v>
      </c>
      <c r="C24" s="3"/>
      <c r="D24" s="28"/>
      <c r="E24" s="28"/>
    </row>
    <row r="25" spans="1:5" x14ac:dyDescent="0.2">
      <c r="A25" s="10">
        <v>1995</v>
      </c>
      <c r="B25" s="733">
        <v>332</v>
      </c>
      <c r="C25" s="3"/>
      <c r="D25" s="28"/>
      <c r="E25" s="28"/>
    </row>
    <row r="26" spans="1:5" x14ac:dyDescent="0.2">
      <c r="A26" s="10">
        <v>1996</v>
      </c>
      <c r="B26" s="733">
        <v>334</v>
      </c>
      <c r="C26" s="3"/>
      <c r="D26" s="28"/>
      <c r="E26" s="28"/>
    </row>
    <row r="27" spans="1:5" x14ac:dyDescent="0.2">
      <c r="A27" s="10">
        <v>1997</v>
      </c>
      <c r="B27" s="733">
        <v>337</v>
      </c>
      <c r="C27" s="3"/>
      <c r="D27" s="28"/>
      <c r="E27" s="28"/>
    </row>
    <row r="28" spans="1:5" x14ac:dyDescent="0.2">
      <c r="A28" s="10">
        <v>1998</v>
      </c>
      <c r="B28" s="733">
        <v>339</v>
      </c>
      <c r="C28" s="3"/>
      <c r="D28" s="28"/>
      <c r="E28" s="28"/>
    </row>
    <row r="29" spans="1:5" x14ac:dyDescent="0.2">
      <c r="A29" s="10">
        <v>1999</v>
      </c>
      <c r="B29" s="733">
        <v>326</v>
      </c>
      <c r="C29" s="3"/>
      <c r="D29" s="28"/>
      <c r="E29" s="28"/>
    </row>
    <row r="30" spans="1:5" x14ac:dyDescent="0.2">
      <c r="A30" s="10">
        <v>2000</v>
      </c>
      <c r="B30" s="733">
        <v>327</v>
      </c>
      <c r="C30" s="3"/>
      <c r="D30" s="28"/>
      <c r="E30" s="28"/>
    </row>
    <row r="31" spans="1:5" x14ac:dyDescent="0.2">
      <c r="A31" s="10">
        <v>2001</v>
      </c>
      <c r="B31" s="733">
        <v>337</v>
      </c>
      <c r="C31" s="3"/>
      <c r="D31" s="28"/>
      <c r="E31" s="28"/>
    </row>
    <row r="32" spans="1:5" x14ac:dyDescent="0.2">
      <c r="A32" s="734">
        <v>2002</v>
      </c>
      <c r="B32" s="733">
        <v>338</v>
      </c>
      <c r="C32" s="3"/>
      <c r="D32" s="28"/>
      <c r="E32" s="28"/>
    </row>
    <row r="33" spans="1:5" x14ac:dyDescent="0.2">
      <c r="A33" s="734">
        <v>2003</v>
      </c>
      <c r="B33" s="733">
        <v>338</v>
      </c>
      <c r="C33" s="3"/>
      <c r="D33" s="28"/>
      <c r="E33" s="28"/>
    </row>
    <row r="34" spans="1:5" x14ac:dyDescent="0.2">
      <c r="A34" s="734">
        <v>2004</v>
      </c>
      <c r="B34" s="733">
        <v>340</v>
      </c>
      <c r="C34" s="3"/>
      <c r="D34" s="28"/>
      <c r="E34" s="28"/>
    </row>
    <row r="35" spans="1:5" x14ac:dyDescent="0.2">
      <c r="A35" s="734">
        <v>2005</v>
      </c>
      <c r="B35" s="733">
        <v>340</v>
      </c>
      <c r="C35" s="3"/>
      <c r="D35" s="28"/>
      <c r="E35" s="28"/>
    </row>
    <row r="36" spans="1:5" x14ac:dyDescent="0.2">
      <c r="A36" s="734">
        <v>2006</v>
      </c>
      <c r="B36" s="733">
        <v>342</v>
      </c>
      <c r="C36" s="3"/>
      <c r="D36" s="28"/>
      <c r="E36" s="28"/>
    </row>
    <row r="37" spans="1:5" x14ac:dyDescent="0.2">
      <c r="A37" s="734">
        <v>2007</v>
      </c>
      <c r="B37" s="733">
        <v>347</v>
      </c>
      <c r="C37" s="3"/>
      <c r="D37" s="28"/>
      <c r="E37" s="28"/>
    </row>
    <row r="38" spans="1:5" x14ac:dyDescent="0.2">
      <c r="A38" s="734">
        <v>2008</v>
      </c>
      <c r="B38" s="733">
        <v>349</v>
      </c>
      <c r="C38" s="3"/>
      <c r="D38" s="28"/>
      <c r="E38" s="28"/>
    </row>
    <row r="39" spans="1:5" x14ac:dyDescent="0.2">
      <c r="A39" s="734">
        <v>2009</v>
      </c>
      <c r="B39" s="733">
        <v>327</v>
      </c>
      <c r="C39" s="3"/>
      <c r="D39" s="28"/>
      <c r="E39" s="28"/>
    </row>
    <row r="40" spans="1:5" x14ac:dyDescent="0.2">
      <c r="A40" s="734">
        <v>2010</v>
      </c>
      <c r="B40" s="733">
        <v>327</v>
      </c>
      <c r="C40" s="3"/>
      <c r="D40" s="28"/>
      <c r="E40" s="28"/>
    </row>
    <row r="41" spans="1:5" x14ac:dyDescent="0.2">
      <c r="A41" s="734">
        <v>2011</v>
      </c>
      <c r="B41" s="733">
        <v>327</v>
      </c>
      <c r="C41" s="3"/>
      <c r="D41" s="28"/>
      <c r="E41" s="28"/>
    </row>
    <row r="42" spans="1:5" ht="13.5" thickBot="1" x14ac:dyDescent="0.25">
      <c r="A42" s="731">
        <v>2012</v>
      </c>
      <c r="B42" s="731">
        <v>329</v>
      </c>
      <c r="C42" s="3"/>
      <c r="D42" s="28"/>
      <c r="E42" s="28"/>
    </row>
    <row r="43" spans="1:5" x14ac:dyDescent="0.2">
      <c r="A43" s="3"/>
      <c r="B43" s="3"/>
      <c r="C43" s="3"/>
      <c r="D43" s="28"/>
      <c r="E43" s="28"/>
    </row>
    <row r="44" spans="1:5" x14ac:dyDescent="0.2">
      <c r="A44" s="3" t="s">
        <v>969</v>
      </c>
      <c r="B44" s="3"/>
      <c r="C44" s="3"/>
      <c r="D44" s="28"/>
      <c r="E44" s="28"/>
    </row>
    <row r="45" spans="1:5" x14ac:dyDescent="0.2">
      <c r="A45" s="3"/>
      <c r="B45" s="3"/>
      <c r="C45" s="3"/>
      <c r="D45" s="28"/>
      <c r="E45" s="28"/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showGridLines="0" topLeftCell="A13" workbookViewId="0"/>
  </sheetViews>
  <sheetFormatPr defaultRowHeight="12.75" x14ac:dyDescent="0.2"/>
  <cols>
    <col min="1" max="1" width="5.7109375" style="6" customWidth="1"/>
    <col min="2" max="2" width="11.42578125" style="6" customWidth="1"/>
    <col min="3" max="3" width="14.85546875" style="6" customWidth="1"/>
    <col min="4" max="16384" width="9.140625" style="6"/>
  </cols>
  <sheetData>
    <row r="1" spans="1:4" x14ac:dyDescent="0.2">
      <c r="A1" s="2" t="s">
        <v>972</v>
      </c>
    </row>
    <row r="2" spans="1:4" ht="13.5" thickBot="1" x14ac:dyDescent="0.25">
      <c r="A2" s="3"/>
      <c r="B2" s="3"/>
      <c r="C2" s="3"/>
      <c r="D2" s="3"/>
    </row>
    <row r="3" spans="1:4" ht="14.25" customHeight="1" x14ac:dyDescent="0.2">
      <c r="A3" s="42"/>
      <c r="B3" s="25" t="s">
        <v>973</v>
      </c>
      <c r="C3" s="25" t="s">
        <v>974</v>
      </c>
      <c r="D3" s="3"/>
    </row>
    <row r="4" spans="1:4" x14ac:dyDescent="0.2">
      <c r="A4" s="43"/>
      <c r="B4" s="902"/>
      <c r="C4" s="902"/>
      <c r="D4" s="3"/>
    </row>
    <row r="5" spans="1:4" x14ac:dyDescent="0.2">
      <c r="A5" s="15">
        <v>1970</v>
      </c>
      <c r="B5" s="11">
        <v>215</v>
      </c>
      <c r="C5" s="123">
        <v>10705</v>
      </c>
      <c r="D5" s="3"/>
    </row>
    <row r="6" spans="1:4" x14ac:dyDescent="0.2">
      <c r="A6" s="15">
        <v>1972</v>
      </c>
      <c r="B6" s="11">
        <v>112</v>
      </c>
      <c r="C6" s="123">
        <v>8978</v>
      </c>
      <c r="D6" s="3"/>
    </row>
    <row r="7" spans="1:4" x14ac:dyDescent="0.2">
      <c r="A7" s="15">
        <v>1974</v>
      </c>
      <c r="B7" s="11">
        <v>79</v>
      </c>
      <c r="C7" s="123">
        <v>7749</v>
      </c>
      <c r="D7" s="3"/>
    </row>
    <row r="8" spans="1:4" x14ac:dyDescent="0.2">
      <c r="A8" s="15">
        <v>1976</v>
      </c>
      <c r="B8" s="11">
        <v>50</v>
      </c>
      <c r="C8" s="123">
        <v>7449</v>
      </c>
      <c r="D8" s="3"/>
    </row>
    <row r="9" spans="1:4" x14ac:dyDescent="0.2">
      <c r="A9" s="15">
        <v>1978</v>
      </c>
      <c r="B9" s="11">
        <v>36</v>
      </c>
      <c r="C9" s="123">
        <v>7138</v>
      </c>
      <c r="D9" s="3"/>
    </row>
    <row r="10" spans="1:4" x14ac:dyDescent="0.2">
      <c r="A10" s="15">
        <v>1980</v>
      </c>
      <c r="B10" s="11">
        <v>36</v>
      </c>
      <c r="C10" s="123">
        <v>7138</v>
      </c>
      <c r="D10" s="3"/>
    </row>
    <row r="11" spans="1:4" x14ac:dyDescent="0.2">
      <c r="A11" s="15">
        <v>1981</v>
      </c>
      <c r="B11" s="123">
        <v>36</v>
      </c>
      <c r="C11" s="123">
        <v>7138</v>
      </c>
      <c r="D11" s="3"/>
    </row>
    <row r="12" spans="1:4" x14ac:dyDescent="0.2">
      <c r="A12" s="15">
        <v>1982</v>
      </c>
      <c r="B12" s="123">
        <v>36</v>
      </c>
      <c r="C12" s="123">
        <v>7138</v>
      </c>
      <c r="D12" s="3"/>
    </row>
    <row r="13" spans="1:4" x14ac:dyDescent="0.2">
      <c r="A13" s="15">
        <v>1983</v>
      </c>
      <c r="B13" s="123">
        <v>36</v>
      </c>
      <c r="C13" s="123">
        <v>7150</v>
      </c>
      <c r="D13" s="3"/>
    </row>
    <row r="14" spans="1:4" x14ac:dyDescent="0.2">
      <c r="A14" s="15">
        <v>1984</v>
      </c>
      <c r="B14" s="123">
        <v>36</v>
      </c>
      <c r="C14" s="123">
        <v>8236</v>
      </c>
      <c r="D14" s="3"/>
    </row>
    <row r="15" spans="1:4" x14ac:dyDescent="0.2">
      <c r="A15" s="15">
        <v>1985</v>
      </c>
      <c r="B15" s="123">
        <v>36</v>
      </c>
      <c r="C15" s="123">
        <v>8004</v>
      </c>
      <c r="D15" s="3"/>
    </row>
    <row r="16" spans="1:4" x14ac:dyDescent="0.2">
      <c r="A16" s="15">
        <v>1986</v>
      </c>
      <c r="B16" s="123">
        <v>38</v>
      </c>
      <c r="C16" s="123">
        <v>7334</v>
      </c>
      <c r="D16" s="3"/>
    </row>
    <row r="17" spans="1:4" x14ac:dyDescent="0.2">
      <c r="A17" s="15">
        <v>1987</v>
      </c>
      <c r="B17" s="123">
        <v>39</v>
      </c>
      <c r="C17" s="123">
        <v>7334</v>
      </c>
      <c r="D17" s="3"/>
    </row>
    <row r="18" spans="1:4" x14ac:dyDescent="0.2">
      <c r="A18" s="15">
        <v>1988</v>
      </c>
      <c r="B18" s="123">
        <v>39</v>
      </c>
      <c r="C18" s="123">
        <v>7321</v>
      </c>
      <c r="D18" s="3"/>
    </row>
    <row r="19" spans="1:4" x14ac:dyDescent="0.2">
      <c r="A19" s="15">
        <v>1989</v>
      </c>
      <c r="B19" s="123">
        <v>39</v>
      </c>
      <c r="C19" s="123">
        <v>7321</v>
      </c>
      <c r="D19" s="3"/>
    </row>
    <row r="20" spans="1:4" x14ac:dyDescent="0.2">
      <c r="A20" s="15">
        <v>1990</v>
      </c>
      <c r="B20" s="123">
        <v>41</v>
      </c>
      <c r="C20" s="123">
        <v>7386</v>
      </c>
      <c r="D20" s="3"/>
    </row>
    <row r="21" spans="1:4" x14ac:dyDescent="0.2">
      <c r="A21" s="15">
        <v>1991</v>
      </c>
      <c r="B21" s="123">
        <v>40</v>
      </c>
      <c r="C21" s="123">
        <v>7267</v>
      </c>
      <c r="D21" s="3"/>
    </row>
    <row r="22" spans="1:4" x14ac:dyDescent="0.2">
      <c r="A22" s="15">
        <v>1992</v>
      </c>
      <c r="B22" s="123">
        <v>40</v>
      </c>
      <c r="C22" s="123">
        <v>7267</v>
      </c>
      <c r="D22" s="3"/>
    </row>
    <row r="23" spans="1:4" x14ac:dyDescent="0.2">
      <c r="A23" s="15">
        <v>1993</v>
      </c>
      <c r="B23" s="123">
        <v>47</v>
      </c>
      <c r="C23" s="123">
        <v>7267</v>
      </c>
      <c r="D23" s="3"/>
    </row>
    <row r="24" spans="1:4" x14ac:dyDescent="0.2">
      <c r="A24" s="15">
        <v>1994</v>
      </c>
      <c r="B24" s="123">
        <v>48</v>
      </c>
      <c r="C24" s="123">
        <v>7897</v>
      </c>
      <c r="D24" s="3"/>
    </row>
    <row r="25" spans="1:4" x14ac:dyDescent="0.2">
      <c r="A25" s="15">
        <v>1995</v>
      </c>
      <c r="B25" s="123">
        <v>48</v>
      </c>
      <c r="C25" s="123">
        <v>8260</v>
      </c>
      <c r="D25" s="3"/>
    </row>
    <row r="26" spans="1:4" x14ac:dyDescent="0.2">
      <c r="A26" s="15">
        <v>1996</v>
      </c>
      <c r="B26" s="123">
        <v>51</v>
      </c>
      <c r="C26" s="123">
        <v>8999</v>
      </c>
      <c r="D26" s="3"/>
    </row>
    <row r="27" spans="1:4" x14ac:dyDescent="0.2">
      <c r="A27" s="15">
        <v>1997</v>
      </c>
      <c r="B27" s="123">
        <v>52</v>
      </c>
      <c r="C27" s="123">
        <v>10763</v>
      </c>
      <c r="D27" s="3"/>
    </row>
    <row r="28" spans="1:4" x14ac:dyDescent="0.2">
      <c r="A28" s="15">
        <v>1998</v>
      </c>
      <c r="B28" s="123">
        <v>52</v>
      </c>
      <c r="C28" s="123">
        <v>11065</v>
      </c>
      <c r="D28" s="3"/>
    </row>
    <row r="29" spans="1:4" x14ac:dyDescent="0.2">
      <c r="A29" s="15">
        <v>1999</v>
      </c>
      <c r="B29" s="123">
        <v>53</v>
      </c>
      <c r="C29" s="123">
        <v>11185</v>
      </c>
      <c r="D29" s="3"/>
    </row>
    <row r="30" spans="1:4" x14ac:dyDescent="0.2">
      <c r="A30" s="15">
        <v>2000</v>
      </c>
      <c r="B30" s="123">
        <v>54</v>
      </c>
      <c r="C30" s="123">
        <v>11371</v>
      </c>
      <c r="D30" s="3"/>
    </row>
    <row r="31" spans="1:4" x14ac:dyDescent="0.2">
      <c r="A31" s="15">
        <v>2001</v>
      </c>
      <c r="B31" s="123">
        <v>54</v>
      </c>
      <c r="C31" s="123">
        <v>11371</v>
      </c>
      <c r="D31" s="3"/>
    </row>
    <row r="32" spans="1:4" x14ac:dyDescent="0.2">
      <c r="A32" s="735">
        <v>2002</v>
      </c>
      <c r="B32" s="736">
        <v>54</v>
      </c>
      <c r="C32" s="123">
        <v>11371</v>
      </c>
      <c r="D32" s="3"/>
    </row>
    <row r="33" spans="1:4" x14ac:dyDescent="0.2">
      <c r="A33" s="735">
        <v>2003</v>
      </c>
      <c r="B33" s="736">
        <v>55</v>
      </c>
      <c r="C33" s="736">
        <v>12109</v>
      </c>
      <c r="D33" s="3"/>
    </row>
    <row r="34" spans="1:4" x14ac:dyDescent="0.2">
      <c r="A34" s="735">
        <v>2004</v>
      </c>
      <c r="B34" s="736">
        <v>56</v>
      </c>
      <c r="C34" s="736">
        <v>12789</v>
      </c>
      <c r="D34" s="3"/>
    </row>
    <row r="35" spans="1:4" x14ac:dyDescent="0.2">
      <c r="A35" s="735">
        <v>2005</v>
      </c>
      <c r="B35" s="736">
        <v>56</v>
      </c>
      <c r="C35" s="736">
        <v>12696</v>
      </c>
      <c r="D35" s="3"/>
    </row>
    <row r="36" spans="1:4" x14ac:dyDescent="0.2">
      <c r="A36" s="735">
        <v>2006</v>
      </c>
      <c r="B36" s="736">
        <v>54</v>
      </c>
      <c r="C36" s="736">
        <v>12115</v>
      </c>
      <c r="D36" s="3"/>
    </row>
    <row r="37" spans="1:4" x14ac:dyDescent="0.2">
      <c r="A37" s="735">
        <v>2007</v>
      </c>
      <c r="B37" s="736">
        <v>53</v>
      </c>
      <c r="C37" s="736">
        <v>12416</v>
      </c>
      <c r="D37" s="3"/>
    </row>
    <row r="38" spans="1:4" x14ac:dyDescent="0.2">
      <c r="A38" s="735">
        <v>2008</v>
      </c>
      <c r="B38" s="736">
        <v>50</v>
      </c>
      <c r="C38" s="736">
        <v>12294</v>
      </c>
      <c r="D38" s="3"/>
    </row>
    <row r="39" spans="1:4" x14ac:dyDescent="0.2">
      <c r="A39" s="735">
        <v>2009</v>
      </c>
      <c r="B39" s="736">
        <v>49</v>
      </c>
      <c r="C39" s="736">
        <v>11921</v>
      </c>
      <c r="D39" s="3"/>
    </row>
    <row r="40" spans="1:4" x14ac:dyDescent="0.2">
      <c r="A40" s="735">
        <v>2010</v>
      </c>
      <c r="B40" s="736">
        <v>49</v>
      </c>
      <c r="C40" s="736">
        <v>11921</v>
      </c>
      <c r="D40" s="3"/>
    </row>
    <row r="41" spans="1:4" x14ac:dyDescent="0.2">
      <c r="A41" s="735">
        <v>2011</v>
      </c>
      <c r="B41" s="736">
        <v>49</v>
      </c>
      <c r="C41" s="736">
        <v>12077</v>
      </c>
      <c r="D41" s="3"/>
    </row>
    <row r="42" spans="1:4" ht="13.5" thickBot="1" x14ac:dyDescent="0.25">
      <c r="A42" s="737">
        <v>2012</v>
      </c>
      <c r="B42" s="738">
        <v>49</v>
      </c>
      <c r="C42" s="738">
        <v>12077</v>
      </c>
      <c r="D42" s="3"/>
    </row>
    <row r="43" spans="1:4" x14ac:dyDescent="0.2">
      <c r="A43" s="3"/>
      <c r="B43" s="3"/>
      <c r="C43" s="3"/>
      <c r="D43" s="3"/>
    </row>
    <row r="44" spans="1:4" x14ac:dyDescent="0.2">
      <c r="A44" s="3" t="s">
        <v>969</v>
      </c>
      <c r="B44" s="3"/>
      <c r="C44" s="3"/>
      <c r="D44" s="3"/>
    </row>
    <row r="45" spans="1:4" x14ac:dyDescent="0.2">
      <c r="A45" s="3"/>
      <c r="B45" s="3"/>
      <c r="C45" s="3"/>
      <c r="D45" s="3"/>
    </row>
    <row r="46" spans="1:4" x14ac:dyDescent="0.2">
      <c r="A46" s="3"/>
      <c r="B46" s="3"/>
      <c r="C46" s="3"/>
      <c r="D46" s="3"/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showGridLines="0" topLeftCell="A16" workbookViewId="0"/>
  </sheetViews>
  <sheetFormatPr defaultRowHeight="12.75" x14ac:dyDescent="0.2"/>
  <cols>
    <col min="1" max="1" width="11.85546875" customWidth="1"/>
    <col min="2" max="2" width="12.42578125" customWidth="1"/>
    <col min="3" max="3" width="15.85546875" customWidth="1"/>
  </cols>
  <sheetData>
    <row r="1" spans="1:4" x14ac:dyDescent="0.2">
      <c r="A1" s="2" t="s">
        <v>975</v>
      </c>
      <c r="B1" s="6"/>
      <c r="C1" s="6"/>
      <c r="D1" s="6"/>
    </row>
    <row r="2" spans="1:4" ht="13.5" thickBot="1" x14ac:dyDescent="0.25">
      <c r="A2" s="3"/>
      <c r="B2" s="3"/>
      <c r="C2" s="3"/>
      <c r="D2" s="3"/>
    </row>
    <row r="3" spans="1:4" x14ac:dyDescent="0.2">
      <c r="A3" s="42"/>
      <c r="B3" s="25" t="s">
        <v>976</v>
      </c>
      <c r="C3" s="739" t="s">
        <v>977</v>
      </c>
      <c r="D3" s="3"/>
    </row>
    <row r="4" spans="1:4" x14ac:dyDescent="0.2">
      <c r="A4" s="43"/>
      <c r="B4" s="902"/>
      <c r="C4" s="902"/>
      <c r="D4" s="3"/>
    </row>
    <row r="5" spans="1:4" x14ac:dyDescent="0.2">
      <c r="A5" s="10">
        <v>1970</v>
      </c>
      <c r="B5" s="740">
        <v>1181.0999999999999</v>
      </c>
      <c r="C5" s="740">
        <v>1185.5</v>
      </c>
      <c r="D5" s="3"/>
    </row>
    <row r="6" spans="1:4" x14ac:dyDescent="0.2">
      <c r="A6" s="10">
        <v>1972</v>
      </c>
      <c r="B6" s="740">
        <v>1163.9000000000001</v>
      </c>
      <c r="C6" s="740">
        <v>1066.0999999999999</v>
      </c>
      <c r="D6" s="3"/>
    </row>
    <row r="7" spans="1:4" x14ac:dyDescent="0.2">
      <c r="A7" s="10">
        <v>1974</v>
      </c>
      <c r="B7" s="740">
        <v>1062.3</v>
      </c>
      <c r="C7" s="740">
        <v>943.2</v>
      </c>
      <c r="D7" s="3"/>
    </row>
    <row r="8" spans="1:4" x14ac:dyDescent="0.2">
      <c r="A8" s="10">
        <v>1976</v>
      </c>
      <c r="B8" s="740">
        <v>1402.5</v>
      </c>
      <c r="C8" s="740">
        <v>1249</v>
      </c>
      <c r="D8" s="3"/>
    </row>
    <row r="9" spans="1:4" x14ac:dyDescent="0.2">
      <c r="A9" s="10">
        <v>1978</v>
      </c>
      <c r="B9" s="740">
        <v>1888.4</v>
      </c>
      <c r="C9" s="740">
        <v>1614</v>
      </c>
      <c r="D9" s="3"/>
    </row>
    <row r="10" spans="1:4" x14ac:dyDescent="0.2">
      <c r="A10" s="10">
        <v>1980</v>
      </c>
      <c r="B10" s="740">
        <v>2215.9</v>
      </c>
      <c r="C10" s="740">
        <v>1739.6</v>
      </c>
      <c r="D10" s="3"/>
    </row>
    <row r="11" spans="1:4" x14ac:dyDescent="0.2">
      <c r="A11" s="10">
        <v>1981</v>
      </c>
      <c r="B11" s="740">
        <v>2246.1</v>
      </c>
      <c r="C11" s="740">
        <v>2162.9</v>
      </c>
      <c r="D11" s="3"/>
    </row>
    <row r="12" spans="1:4" x14ac:dyDescent="0.2">
      <c r="A12" s="10">
        <v>1982</v>
      </c>
      <c r="B12" s="740">
        <v>1661.7</v>
      </c>
      <c r="C12" s="740">
        <v>1637.8</v>
      </c>
      <c r="D12" s="3"/>
    </row>
    <row r="13" spans="1:4" x14ac:dyDescent="0.2">
      <c r="A13" s="10">
        <v>1983</v>
      </c>
      <c r="B13" s="740">
        <v>1814.4</v>
      </c>
      <c r="C13" s="740">
        <v>1618.5</v>
      </c>
      <c r="D13" s="3"/>
    </row>
    <row r="14" spans="1:4" x14ac:dyDescent="0.2">
      <c r="A14" s="10">
        <v>1984</v>
      </c>
      <c r="B14" s="740">
        <v>1988.7</v>
      </c>
      <c r="C14" s="740">
        <v>1561.8</v>
      </c>
      <c r="D14" s="3"/>
    </row>
    <row r="15" spans="1:4" x14ac:dyDescent="0.2">
      <c r="A15" s="10">
        <v>1985</v>
      </c>
      <c r="B15" s="740">
        <v>2005.9</v>
      </c>
      <c r="C15" s="740">
        <v>1756.9</v>
      </c>
      <c r="D15" s="3"/>
    </row>
    <row r="16" spans="1:4" x14ac:dyDescent="0.2">
      <c r="A16" s="10">
        <v>1986</v>
      </c>
      <c r="B16" s="740">
        <v>1845.3</v>
      </c>
      <c r="C16" s="740">
        <v>2640.7</v>
      </c>
      <c r="D16" s="3"/>
    </row>
    <row r="17" spans="1:4" x14ac:dyDescent="0.2">
      <c r="A17" s="10">
        <v>1987</v>
      </c>
      <c r="B17" s="740">
        <v>1935.2</v>
      </c>
      <c r="C17" s="740">
        <v>1805.1</v>
      </c>
      <c r="D17" s="3"/>
    </row>
    <row r="18" spans="1:4" x14ac:dyDescent="0.2">
      <c r="A18" s="10">
        <v>1988</v>
      </c>
      <c r="B18" s="740">
        <v>1771.6</v>
      </c>
      <c r="C18" s="740">
        <v>1827.6</v>
      </c>
      <c r="D18" s="3"/>
    </row>
    <row r="19" spans="1:4" x14ac:dyDescent="0.2">
      <c r="A19" s="10">
        <v>1989</v>
      </c>
      <c r="B19" s="740">
        <v>1846.4</v>
      </c>
      <c r="C19" s="740">
        <v>1845.9</v>
      </c>
      <c r="D19" s="3"/>
    </row>
    <row r="20" spans="1:4" x14ac:dyDescent="0.2">
      <c r="A20" s="10">
        <v>1990</v>
      </c>
      <c r="B20" s="740">
        <v>1876.4</v>
      </c>
      <c r="C20" s="740">
        <v>1828</v>
      </c>
      <c r="D20" s="3"/>
    </row>
    <row r="21" spans="1:4" x14ac:dyDescent="0.2">
      <c r="A21" s="10">
        <v>1991</v>
      </c>
      <c r="B21" s="740">
        <v>2348.3000000000002</v>
      </c>
      <c r="C21" s="740">
        <v>2304.5</v>
      </c>
      <c r="D21" s="3"/>
    </row>
    <row r="22" spans="1:4" x14ac:dyDescent="0.2">
      <c r="A22" s="10">
        <v>1992</v>
      </c>
      <c r="B22" s="740">
        <v>2673.5</v>
      </c>
      <c r="C22" s="740">
        <v>2343.3000000000002</v>
      </c>
      <c r="D22" s="3"/>
    </row>
    <row r="23" spans="1:4" x14ac:dyDescent="0.2">
      <c r="A23" s="10">
        <v>1993</v>
      </c>
      <c r="B23" s="740">
        <v>2871.8</v>
      </c>
      <c r="C23" s="740">
        <v>2564.9</v>
      </c>
      <c r="D23" s="3"/>
    </row>
    <row r="24" spans="1:4" x14ac:dyDescent="0.2">
      <c r="A24" s="10">
        <v>1994</v>
      </c>
      <c r="B24" s="740">
        <v>2703</v>
      </c>
      <c r="C24" s="740">
        <v>2922.3</v>
      </c>
      <c r="D24" s="3"/>
    </row>
    <row r="25" spans="1:4" x14ac:dyDescent="0.2">
      <c r="A25" s="10">
        <v>1995</v>
      </c>
      <c r="B25" s="740">
        <v>1932.4</v>
      </c>
      <c r="C25" s="740">
        <v>1585.4</v>
      </c>
      <c r="D25" s="3"/>
    </row>
    <row r="26" spans="1:4" x14ac:dyDescent="0.2">
      <c r="A26" s="10">
        <v>1996</v>
      </c>
      <c r="B26" s="740">
        <v>2032.3</v>
      </c>
      <c r="C26" s="740">
        <v>1646.6</v>
      </c>
      <c r="D26" s="3"/>
    </row>
    <row r="27" spans="1:4" x14ac:dyDescent="0.2">
      <c r="A27" s="10">
        <v>1997</v>
      </c>
      <c r="B27" s="740">
        <v>2261.6</v>
      </c>
      <c r="C27" s="740">
        <v>1751.8</v>
      </c>
      <c r="D27" s="3"/>
    </row>
    <row r="28" spans="1:4" x14ac:dyDescent="0.2">
      <c r="A28" s="10">
        <v>1998</v>
      </c>
      <c r="B28" s="740">
        <v>2184.4</v>
      </c>
      <c r="C28" s="740">
        <v>1852.7</v>
      </c>
      <c r="D28" s="3"/>
    </row>
    <row r="29" spans="1:4" x14ac:dyDescent="0.2">
      <c r="A29" s="10">
        <v>1999</v>
      </c>
      <c r="B29" s="740">
        <v>2297</v>
      </c>
      <c r="C29" s="740">
        <v>2195.4</v>
      </c>
      <c r="D29" s="3"/>
    </row>
    <row r="30" spans="1:4" x14ac:dyDescent="0.2">
      <c r="A30" s="10">
        <v>2000</v>
      </c>
      <c r="B30" s="740">
        <v>2282.6</v>
      </c>
      <c r="C30" s="740">
        <v>2183</v>
      </c>
      <c r="D30" s="3"/>
    </row>
    <row r="31" spans="1:4" x14ac:dyDescent="0.2">
      <c r="A31" s="10">
        <v>2001</v>
      </c>
      <c r="B31" s="740">
        <v>2186.9</v>
      </c>
      <c r="C31" s="740">
        <v>1987.8</v>
      </c>
      <c r="D31" s="3"/>
    </row>
    <row r="32" spans="1:4" x14ac:dyDescent="0.2">
      <c r="A32" s="734">
        <v>2002</v>
      </c>
      <c r="B32" s="741">
        <v>2348.5</v>
      </c>
      <c r="C32" s="740">
        <v>2094</v>
      </c>
      <c r="D32" s="3"/>
    </row>
    <row r="33" spans="1:4" x14ac:dyDescent="0.2">
      <c r="A33" s="734">
        <v>2003</v>
      </c>
      <c r="B33" s="741">
        <v>2558.1999999999998</v>
      </c>
      <c r="C33" s="741">
        <v>2234.1</v>
      </c>
      <c r="D33" s="3"/>
    </row>
    <row r="34" spans="1:4" x14ac:dyDescent="0.2">
      <c r="A34" s="734">
        <v>2004</v>
      </c>
      <c r="B34" s="741">
        <v>2483.8000000000002</v>
      </c>
      <c r="C34" s="741">
        <v>2119.4</v>
      </c>
      <c r="D34" s="3"/>
    </row>
    <row r="35" spans="1:4" x14ac:dyDescent="0.2">
      <c r="A35" s="734">
        <v>2005</v>
      </c>
      <c r="B35" s="741">
        <v>2530.6</v>
      </c>
      <c r="C35" s="741">
        <v>2148.3000000000002</v>
      </c>
      <c r="D35" s="3"/>
    </row>
    <row r="36" spans="1:4" x14ac:dyDescent="0.2">
      <c r="A36" s="734">
        <v>2006</v>
      </c>
      <c r="B36" s="741">
        <v>2411</v>
      </c>
      <c r="C36" s="741">
        <v>2429.6</v>
      </c>
      <c r="D36" s="3"/>
    </row>
    <row r="37" spans="1:4" x14ac:dyDescent="0.2">
      <c r="A37" s="734">
        <v>2007</v>
      </c>
      <c r="B37" s="741">
        <v>2493.1999999999998</v>
      </c>
      <c r="C37" s="741">
        <v>2593.1</v>
      </c>
      <c r="D37" s="3"/>
    </row>
    <row r="38" spans="1:4" x14ac:dyDescent="0.2">
      <c r="A38" s="734">
        <v>2008</v>
      </c>
      <c r="B38" s="741">
        <v>2246.1</v>
      </c>
      <c r="C38" s="741">
        <v>2356.3000000000002</v>
      </c>
      <c r="D38" s="3"/>
    </row>
    <row r="39" spans="1:4" x14ac:dyDescent="0.2">
      <c r="A39" s="734">
        <v>2009</v>
      </c>
      <c r="B39" s="741">
        <v>2843.7</v>
      </c>
      <c r="C39" s="741">
        <v>2541.9</v>
      </c>
      <c r="D39" s="3"/>
    </row>
    <row r="40" spans="1:4" x14ac:dyDescent="0.2">
      <c r="A40" s="734">
        <v>2010</v>
      </c>
      <c r="B40" s="741">
        <v>2293.6</v>
      </c>
      <c r="C40" s="741">
        <v>2104.9</v>
      </c>
      <c r="D40" s="3"/>
    </row>
    <row r="41" spans="1:4" x14ac:dyDescent="0.2">
      <c r="A41" s="734">
        <v>2011</v>
      </c>
      <c r="B41" s="741">
        <v>2458.9</v>
      </c>
      <c r="C41" s="741">
        <v>2351.8000000000002</v>
      </c>
      <c r="D41" s="3"/>
    </row>
    <row r="42" spans="1:4" ht="13.5" thickBot="1" x14ac:dyDescent="0.25">
      <c r="A42" s="731">
        <v>2012</v>
      </c>
      <c r="B42" s="742">
        <v>2653.8</v>
      </c>
      <c r="C42" s="742">
        <v>2581.8000000000002</v>
      </c>
      <c r="D42" s="3"/>
    </row>
    <row r="43" spans="1:4" x14ac:dyDescent="0.2">
      <c r="A43" s="3"/>
      <c r="B43" s="3"/>
      <c r="C43" s="3"/>
      <c r="D43" s="3"/>
    </row>
    <row r="44" spans="1:4" x14ac:dyDescent="0.2">
      <c r="A44" s="3" t="s">
        <v>969</v>
      </c>
      <c r="B44" s="3"/>
      <c r="C44" s="3"/>
      <c r="D44" s="3"/>
    </row>
    <row r="45" spans="1:4" x14ac:dyDescent="0.2">
      <c r="A45" s="3"/>
      <c r="B45" s="3"/>
      <c r="C45" s="3"/>
      <c r="D45" s="3"/>
    </row>
    <row r="46" spans="1:4" x14ac:dyDescent="0.2">
      <c r="A46" s="3"/>
      <c r="B46" s="3"/>
      <c r="C46" s="3"/>
      <c r="D46" s="3"/>
    </row>
    <row r="47" spans="1:4" x14ac:dyDescent="0.2">
      <c r="A47" s="6"/>
      <c r="B47" s="6"/>
      <c r="C47" s="6"/>
      <c r="D47" s="6"/>
    </row>
  </sheetData>
  <mergeCells count="1">
    <mergeCell ref="B4:C4"/>
  </mergeCells>
  <pageMargins left="0.7" right="0.7" top="0.75" bottom="0.75" header="0.3" footer="0.3"/>
  <pageSetup paperSize="9"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"/>
  <sheetViews>
    <sheetView showGridLines="0" workbookViewId="0"/>
  </sheetViews>
  <sheetFormatPr defaultRowHeight="11.25" x14ac:dyDescent="0.2"/>
  <cols>
    <col min="1" max="1" width="49.85546875" style="3" customWidth="1"/>
    <col min="2" max="11" width="7" style="3" customWidth="1"/>
    <col min="12" max="16384" width="9.140625" style="3"/>
  </cols>
  <sheetData>
    <row r="1" spans="1:33" ht="12.75" x14ac:dyDescent="0.2">
      <c r="A1" s="376" t="s">
        <v>978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</row>
    <row r="2" spans="1:33" ht="12" thickBot="1" x14ac:dyDescent="0.25">
      <c r="A2" s="177"/>
      <c r="B2" s="15"/>
      <c r="C2" s="15"/>
      <c r="F2" s="7"/>
      <c r="K2" s="7"/>
    </row>
    <row r="3" spans="1:33" x14ac:dyDescent="0.2">
      <c r="A3" s="42"/>
      <c r="B3" s="743">
        <v>1993</v>
      </c>
      <c r="C3" s="743">
        <v>1994</v>
      </c>
      <c r="D3" s="743">
        <v>1995</v>
      </c>
      <c r="E3" s="743">
        <v>1996</v>
      </c>
      <c r="F3" s="743">
        <v>1997</v>
      </c>
      <c r="G3" s="743">
        <v>1998</v>
      </c>
      <c r="H3" s="743">
        <v>1999</v>
      </c>
      <c r="I3" s="743">
        <v>2000</v>
      </c>
      <c r="J3" s="743">
        <v>2001</v>
      </c>
      <c r="K3" s="743">
        <v>2002</v>
      </c>
      <c r="L3" s="743">
        <v>2003</v>
      </c>
      <c r="M3" s="743">
        <v>2004</v>
      </c>
      <c r="N3" s="743">
        <v>2005</v>
      </c>
      <c r="O3" s="743">
        <v>2006</v>
      </c>
      <c r="P3" s="743">
        <v>2007</v>
      </c>
      <c r="Q3" s="743">
        <v>2008</v>
      </c>
      <c r="R3" s="743">
        <v>2009</v>
      </c>
      <c r="S3" s="743">
        <v>2010</v>
      </c>
      <c r="T3" s="743">
        <v>2011</v>
      </c>
      <c r="U3" s="743">
        <v>2012</v>
      </c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x14ac:dyDescent="0.2">
      <c r="A4" s="43"/>
      <c r="B4" s="902" t="s">
        <v>308</v>
      </c>
      <c r="C4" s="902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902"/>
      <c r="P4" s="902"/>
      <c r="Q4" s="902"/>
      <c r="R4" s="902"/>
      <c r="S4" s="902"/>
      <c r="T4" s="902"/>
      <c r="U4" s="902"/>
    </row>
    <row r="5" spans="1:33" x14ac:dyDescent="0.2">
      <c r="A5" s="87" t="s">
        <v>0</v>
      </c>
      <c r="B5" s="175">
        <v>307328</v>
      </c>
      <c r="C5" s="175">
        <v>330010</v>
      </c>
      <c r="D5" s="175">
        <v>326572</v>
      </c>
      <c r="E5" s="175">
        <v>322256</v>
      </c>
      <c r="F5" s="175">
        <v>321643</v>
      </c>
      <c r="G5" s="175" t="s">
        <v>979</v>
      </c>
      <c r="H5" s="175">
        <v>362589</v>
      </c>
      <c r="I5" s="175">
        <v>363294</v>
      </c>
      <c r="J5" s="175">
        <v>372170</v>
      </c>
      <c r="K5" s="175">
        <v>391599</v>
      </c>
      <c r="L5" s="175">
        <v>417383</v>
      </c>
      <c r="M5" s="175">
        <v>416420</v>
      </c>
      <c r="N5" s="175">
        <v>394710</v>
      </c>
      <c r="O5" s="175">
        <v>401215</v>
      </c>
      <c r="P5" s="175">
        <v>400222</v>
      </c>
      <c r="Q5" s="175">
        <v>431918</v>
      </c>
      <c r="R5" s="175">
        <v>427687</v>
      </c>
      <c r="S5" s="175">
        <v>424150</v>
      </c>
      <c r="T5" s="175">
        <v>415193</v>
      </c>
      <c r="U5" s="175">
        <v>404813</v>
      </c>
    </row>
    <row r="6" spans="1:33" x14ac:dyDescent="0.2">
      <c r="A6" s="3" t="s">
        <v>980</v>
      </c>
      <c r="B6" s="116">
        <v>68677</v>
      </c>
      <c r="C6" s="116">
        <v>69300</v>
      </c>
      <c r="D6" s="116">
        <v>68829</v>
      </c>
      <c r="E6" s="116">
        <v>71027</v>
      </c>
      <c r="F6" s="116">
        <v>75193</v>
      </c>
      <c r="G6" s="116">
        <v>83173</v>
      </c>
      <c r="H6" s="116">
        <v>80576</v>
      </c>
      <c r="I6" s="116">
        <v>83050</v>
      </c>
      <c r="J6" s="116">
        <v>84891</v>
      </c>
      <c r="K6" s="116">
        <v>89474</v>
      </c>
      <c r="L6" s="116">
        <v>97496</v>
      </c>
      <c r="M6" s="116">
        <v>91364</v>
      </c>
      <c r="N6" s="116">
        <v>90922</v>
      </c>
      <c r="O6" s="116">
        <v>96493</v>
      </c>
      <c r="P6" s="116">
        <v>95156</v>
      </c>
      <c r="Q6" s="116">
        <v>96524</v>
      </c>
      <c r="R6" s="116">
        <v>97313</v>
      </c>
      <c r="S6" s="116">
        <v>96729</v>
      </c>
      <c r="T6" s="116">
        <v>91381</v>
      </c>
      <c r="U6" s="116">
        <v>86847</v>
      </c>
    </row>
    <row r="7" spans="1:33" x14ac:dyDescent="0.2">
      <c r="A7" s="3" t="s">
        <v>981</v>
      </c>
      <c r="B7" s="116">
        <v>204886</v>
      </c>
      <c r="C7" s="116">
        <v>224218</v>
      </c>
      <c r="D7" s="116">
        <v>217266</v>
      </c>
      <c r="E7" s="116">
        <v>210901</v>
      </c>
      <c r="F7" s="116">
        <v>205969</v>
      </c>
      <c r="G7" s="116">
        <v>193495</v>
      </c>
      <c r="H7" s="116">
        <v>209124</v>
      </c>
      <c r="I7" s="116">
        <v>213450</v>
      </c>
      <c r="J7" s="116">
        <v>215528</v>
      </c>
      <c r="K7" s="116">
        <v>227618</v>
      </c>
      <c r="L7" s="116">
        <v>234294</v>
      </c>
      <c r="M7" s="116">
        <v>232610</v>
      </c>
      <c r="N7" s="116">
        <v>215700</v>
      </c>
      <c r="O7" s="116">
        <v>213798</v>
      </c>
      <c r="P7" s="116">
        <v>211544</v>
      </c>
      <c r="Q7" s="116">
        <v>240738</v>
      </c>
      <c r="R7" s="116">
        <v>227697</v>
      </c>
      <c r="S7" s="116">
        <v>224752</v>
      </c>
      <c r="T7" s="116">
        <v>229078</v>
      </c>
      <c r="U7" s="116">
        <v>219077</v>
      </c>
    </row>
    <row r="8" spans="1:33" ht="22.5" x14ac:dyDescent="0.2">
      <c r="A8" s="744" t="s">
        <v>982</v>
      </c>
      <c r="B8" s="116">
        <v>31203</v>
      </c>
      <c r="C8" s="116">
        <v>33038</v>
      </c>
      <c r="D8" s="116">
        <v>37704</v>
      </c>
      <c r="E8" s="116">
        <v>37539</v>
      </c>
      <c r="F8" s="116">
        <v>37435</v>
      </c>
      <c r="G8" s="123">
        <v>34282</v>
      </c>
      <c r="H8" s="116">
        <v>37611</v>
      </c>
      <c r="I8" s="116">
        <v>34251</v>
      </c>
      <c r="J8" s="116">
        <v>35955</v>
      </c>
      <c r="K8" s="116">
        <v>36598</v>
      </c>
      <c r="L8" s="116">
        <v>43126</v>
      </c>
      <c r="M8" s="116">
        <v>45222</v>
      </c>
      <c r="N8" s="116">
        <v>43084</v>
      </c>
      <c r="O8" s="116">
        <v>41794</v>
      </c>
      <c r="P8" s="116">
        <v>44402</v>
      </c>
      <c r="Q8" s="116">
        <v>47190</v>
      </c>
      <c r="R8" s="116">
        <v>52327</v>
      </c>
      <c r="S8" s="116">
        <v>50700</v>
      </c>
      <c r="T8" s="116">
        <v>46781</v>
      </c>
      <c r="U8" s="116">
        <v>53130</v>
      </c>
    </row>
    <row r="9" spans="1:33" x14ac:dyDescent="0.2">
      <c r="A9" s="3" t="s">
        <v>983</v>
      </c>
      <c r="B9" s="116">
        <v>2562</v>
      </c>
      <c r="C9" s="116">
        <v>3454</v>
      </c>
      <c r="D9" s="116">
        <v>2498</v>
      </c>
      <c r="E9" s="116">
        <v>2343</v>
      </c>
      <c r="F9" s="116">
        <v>2611</v>
      </c>
      <c r="G9" s="116">
        <v>2982</v>
      </c>
      <c r="H9" s="116">
        <v>3318</v>
      </c>
      <c r="I9" s="116">
        <v>3104</v>
      </c>
      <c r="J9" s="116">
        <v>3663</v>
      </c>
      <c r="K9" s="116">
        <v>4337</v>
      </c>
      <c r="L9" s="116">
        <v>5413</v>
      </c>
      <c r="M9" s="116">
        <v>5563</v>
      </c>
      <c r="N9" s="116">
        <v>5524</v>
      </c>
      <c r="O9" s="116">
        <v>5895</v>
      </c>
      <c r="P9" s="116">
        <v>6109</v>
      </c>
      <c r="Q9" s="116">
        <v>5500</v>
      </c>
      <c r="R9" s="116">
        <v>5343</v>
      </c>
      <c r="S9" s="116">
        <v>6212</v>
      </c>
      <c r="T9" s="116">
        <v>6382</v>
      </c>
      <c r="U9" s="116">
        <v>6823</v>
      </c>
    </row>
    <row r="10" spans="1:33" x14ac:dyDescent="0.2">
      <c r="A10" s="3" t="s">
        <v>984</v>
      </c>
      <c r="B10" s="116" t="s">
        <v>8</v>
      </c>
      <c r="C10" s="116" t="s">
        <v>8</v>
      </c>
      <c r="D10" s="116">
        <v>275</v>
      </c>
      <c r="E10" s="116">
        <v>446</v>
      </c>
      <c r="F10" s="116">
        <v>435</v>
      </c>
      <c r="G10" s="116" t="s">
        <v>8</v>
      </c>
      <c r="H10" s="116" t="s">
        <v>8</v>
      </c>
      <c r="I10" s="116" t="s">
        <v>8</v>
      </c>
      <c r="J10" s="116" t="s">
        <v>8</v>
      </c>
      <c r="K10" s="116" t="s">
        <v>985</v>
      </c>
      <c r="L10" s="116" t="s">
        <v>8</v>
      </c>
      <c r="M10" s="116" t="s">
        <v>8</v>
      </c>
      <c r="N10" s="116" t="s">
        <v>8</v>
      </c>
      <c r="O10" s="116" t="s">
        <v>8</v>
      </c>
      <c r="P10" s="116" t="s">
        <v>8</v>
      </c>
      <c r="Q10" s="116" t="s">
        <v>8</v>
      </c>
      <c r="R10" s="116" t="s">
        <v>8</v>
      </c>
      <c r="S10" s="116" t="s">
        <v>8</v>
      </c>
      <c r="T10" s="116" t="s">
        <v>8</v>
      </c>
      <c r="U10" s="116" t="s">
        <v>8</v>
      </c>
    </row>
    <row r="11" spans="1:33" x14ac:dyDescent="0.2"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313"/>
      <c r="M11" s="313"/>
      <c r="N11" s="313"/>
      <c r="O11" s="313"/>
      <c r="P11" s="313"/>
      <c r="Q11" s="313"/>
      <c r="R11" s="313"/>
      <c r="S11" s="313"/>
      <c r="T11" s="313"/>
      <c r="U11" s="313"/>
    </row>
    <row r="12" spans="1:33" ht="12" thickBot="1" x14ac:dyDescent="0.25">
      <c r="A12" s="290" t="s">
        <v>986</v>
      </c>
      <c r="B12" s="745" t="s">
        <v>8</v>
      </c>
      <c r="C12" s="745" t="s">
        <v>8</v>
      </c>
      <c r="D12" s="745" t="s">
        <v>8</v>
      </c>
      <c r="E12" s="745" t="s">
        <v>8</v>
      </c>
      <c r="F12" s="745" t="s">
        <v>8</v>
      </c>
      <c r="G12" s="746" t="s">
        <v>987</v>
      </c>
      <c r="H12" s="746" t="s">
        <v>988</v>
      </c>
      <c r="I12" s="746" t="s">
        <v>989</v>
      </c>
      <c r="J12" s="746">
        <v>32133</v>
      </c>
      <c r="K12" s="746">
        <v>33568</v>
      </c>
      <c r="L12" s="314">
        <v>37051</v>
      </c>
      <c r="M12" s="746">
        <v>41657</v>
      </c>
      <c r="N12" s="746">
        <v>39470</v>
      </c>
      <c r="O12" s="746">
        <v>43223</v>
      </c>
      <c r="P12" s="746">
        <v>43001</v>
      </c>
      <c r="Q12" s="746">
        <v>41964</v>
      </c>
      <c r="R12" s="746">
        <v>44994</v>
      </c>
      <c r="S12" s="746">
        <v>45741</v>
      </c>
      <c r="T12" s="746">
        <v>41567</v>
      </c>
      <c r="U12" s="746">
        <v>38929</v>
      </c>
    </row>
    <row r="13" spans="1:33" x14ac:dyDescent="0.2">
      <c r="A13" s="42"/>
      <c r="B13" s="747"/>
      <c r="C13" s="747"/>
      <c r="D13" s="747"/>
      <c r="E13" s="747"/>
      <c r="F13" s="747"/>
      <c r="G13" s="747"/>
      <c r="H13" s="747"/>
      <c r="I13" s="747"/>
      <c r="J13" s="747"/>
      <c r="K13" s="747"/>
    </row>
    <row r="14" spans="1:33" x14ac:dyDescent="0.2">
      <c r="A14" s="50" t="s">
        <v>969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</row>
    <row r="15" spans="1:33" x14ac:dyDescent="0.2">
      <c r="A15" s="50"/>
      <c r="B15" s="15"/>
      <c r="C15" s="15"/>
      <c r="D15" s="15"/>
      <c r="E15" s="15"/>
      <c r="F15" s="15"/>
      <c r="G15" s="15"/>
      <c r="H15" s="15"/>
      <c r="I15" s="15"/>
      <c r="J15" s="15"/>
      <c r="K15" s="15"/>
    </row>
    <row r="16" spans="1:33" ht="21.75" customHeight="1" x14ac:dyDescent="0.2">
      <c r="A16" s="974" t="s">
        <v>990</v>
      </c>
      <c r="B16" s="974"/>
      <c r="C16" s="974"/>
      <c r="D16" s="974"/>
      <c r="E16" s="974"/>
      <c r="F16" s="974"/>
      <c r="G16" s="974"/>
      <c r="H16" s="974"/>
      <c r="I16" s="974"/>
      <c r="J16" s="974"/>
      <c r="K16" s="974"/>
      <c r="L16" s="974"/>
      <c r="M16" s="974"/>
      <c r="N16" s="974"/>
      <c r="O16" s="974"/>
      <c r="P16" s="974"/>
      <c r="Q16" s="974"/>
      <c r="R16" s="974"/>
      <c r="S16" s="974"/>
      <c r="T16" s="974"/>
      <c r="U16" s="974"/>
    </row>
    <row r="17" spans="2:11" x14ac:dyDescent="0.2">
      <c r="B17" s="312"/>
      <c r="C17" s="312"/>
      <c r="D17" s="312"/>
      <c r="E17" s="312"/>
      <c r="F17" s="312"/>
      <c r="G17" s="312"/>
      <c r="H17" s="312"/>
      <c r="I17" s="312"/>
      <c r="J17" s="312"/>
      <c r="K17" s="312"/>
    </row>
  </sheetData>
  <mergeCells count="2">
    <mergeCell ref="B4:U4"/>
    <mergeCell ref="A16:U16"/>
  </mergeCells>
  <pageMargins left="0.75" right="0.75" top="1" bottom="1" header="0.5" footer="0.5"/>
  <pageSetup paperSize="9" orientation="landscape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5"/>
  <sheetViews>
    <sheetView showGridLines="0" topLeftCell="A16" zoomScaleNormal="100" workbookViewId="0"/>
  </sheetViews>
  <sheetFormatPr defaultRowHeight="11.25" x14ac:dyDescent="0.2"/>
  <cols>
    <col min="1" max="1" width="6.5703125" style="3" customWidth="1"/>
    <col min="2" max="2" width="14.42578125" style="3" customWidth="1"/>
    <col min="3" max="3" width="15.42578125" style="3" customWidth="1"/>
    <col min="4" max="23" width="6.140625" style="3" bestFit="1" customWidth="1"/>
    <col min="24" max="27" width="7" style="3" bestFit="1" customWidth="1"/>
    <col min="28" max="28" width="6" style="3" customWidth="1"/>
    <col min="29" max="31" width="9.28515625" style="3" bestFit="1" customWidth="1"/>
    <col min="32" max="32" width="9.140625" style="3"/>
    <col min="33" max="38" width="9.28515625" style="3" bestFit="1" customWidth="1"/>
    <col min="39" max="16384" width="9.140625" style="3"/>
  </cols>
  <sheetData>
    <row r="2" spans="1:13" ht="12.75" x14ac:dyDescent="0.2">
      <c r="A2" s="2" t="s">
        <v>991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13.5" thickBot="1" x14ac:dyDescent="0.25">
      <c r="H3" s="6"/>
      <c r="I3" s="6"/>
      <c r="J3" s="6"/>
      <c r="K3" s="6"/>
      <c r="L3" s="6"/>
      <c r="M3" s="6"/>
    </row>
    <row r="4" spans="1:13" ht="12.75" x14ac:dyDescent="0.2">
      <c r="A4" s="42"/>
      <c r="B4" s="739" t="s">
        <v>992</v>
      </c>
      <c r="C4" s="739" t="s">
        <v>993</v>
      </c>
      <c r="H4" s="6"/>
      <c r="I4" s="6"/>
      <c r="J4" s="6"/>
      <c r="K4" s="6"/>
      <c r="L4" s="6"/>
      <c r="M4" s="6"/>
    </row>
    <row r="5" spans="1:13" ht="12.75" x14ac:dyDescent="0.2">
      <c r="A5" s="43"/>
      <c r="B5" s="902"/>
      <c r="C5" s="902"/>
      <c r="H5" s="6"/>
      <c r="I5" s="6"/>
      <c r="J5" s="6"/>
      <c r="K5" s="6"/>
      <c r="L5" s="6"/>
      <c r="M5" s="6"/>
    </row>
    <row r="6" spans="1:13" ht="12.75" x14ac:dyDescent="0.2">
      <c r="A6" s="15">
        <v>1970</v>
      </c>
      <c r="B6" s="123">
        <v>29918</v>
      </c>
      <c r="C6" s="123">
        <v>14570</v>
      </c>
      <c r="H6" s="6"/>
      <c r="I6" s="6"/>
      <c r="J6" s="6"/>
      <c r="K6" s="6"/>
      <c r="L6" s="6"/>
      <c r="M6" s="6"/>
    </row>
    <row r="7" spans="1:13" ht="12.75" x14ac:dyDescent="0.2">
      <c r="A7" s="15">
        <v>1972</v>
      </c>
      <c r="B7" s="123">
        <v>25781</v>
      </c>
      <c r="C7" s="123">
        <v>13998</v>
      </c>
      <c r="H7" s="6"/>
      <c r="I7" s="6"/>
      <c r="J7" s="6"/>
      <c r="K7" s="6"/>
      <c r="L7" s="6"/>
      <c r="M7" s="6"/>
    </row>
    <row r="8" spans="1:13" ht="12.75" x14ac:dyDescent="0.2">
      <c r="A8" s="15">
        <v>1974</v>
      </c>
      <c r="B8" s="123">
        <v>18135</v>
      </c>
      <c r="C8" s="123">
        <v>9788</v>
      </c>
      <c r="H8" s="6"/>
      <c r="I8" s="6"/>
      <c r="J8" s="6"/>
      <c r="K8" s="6"/>
      <c r="L8" s="6"/>
      <c r="M8" s="6"/>
    </row>
    <row r="9" spans="1:13" ht="12.75" x14ac:dyDescent="0.2">
      <c r="A9" s="15">
        <v>1976</v>
      </c>
      <c r="B9" s="123">
        <v>30165</v>
      </c>
      <c r="C9" s="123">
        <v>13175</v>
      </c>
      <c r="H9" s="6"/>
      <c r="I9" s="6"/>
      <c r="J9" s="6"/>
      <c r="K9" s="6"/>
      <c r="L9" s="6"/>
      <c r="M9" s="6"/>
    </row>
    <row r="10" spans="1:13" ht="12.75" x14ac:dyDescent="0.2">
      <c r="A10" s="15">
        <v>1978</v>
      </c>
      <c r="B10" s="123">
        <v>30924</v>
      </c>
      <c r="C10" s="123">
        <v>15866</v>
      </c>
      <c r="H10" s="6"/>
      <c r="I10" s="6"/>
      <c r="J10" s="6"/>
      <c r="K10" s="6"/>
      <c r="L10" s="6"/>
      <c r="M10" s="6"/>
    </row>
    <row r="11" spans="1:13" ht="12.75" x14ac:dyDescent="0.2">
      <c r="A11" s="15">
        <v>1980</v>
      </c>
      <c r="B11" s="123">
        <v>29612</v>
      </c>
      <c r="C11" s="123">
        <v>14227</v>
      </c>
      <c r="H11" s="6"/>
      <c r="I11" s="6"/>
      <c r="J11" s="6"/>
      <c r="K11" s="6"/>
      <c r="L11" s="6"/>
      <c r="M11" s="6"/>
    </row>
    <row r="12" spans="1:13" ht="12.75" x14ac:dyDescent="0.2">
      <c r="A12" s="15">
        <v>1981</v>
      </c>
      <c r="B12" s="123">
        <v>39298</v>
      </c>
      <c r="C12" s="123">
        <v>11684</v>
      </c>
      <c r="H12" s="6"/>
      <c r="I12" s="6"/>
      <c r="J12" s="6"/>
      <c r="K12" s="6"/>
      <c r="L12" s="6"/>
      <c r="M12" s="6"/>
    </row>
    <row r="13" spans="1:13" ht="12.75" x14ac:dyDescent="0.2">
      <c r="A13" s="15">
        <v>1982</v>
      </c>
      <c r="B13" s="123">
        <v>37410</v>
      </c>
      <c r="C13" s="123">
        <v>12510</v>
      </c>
      <c r="H13" s="6"/>
      <c r="I13" s="6"/>
      <c r="J13" s="6"/>
      <c r="K13" s="6"/>
      <c r="L13" s="6"/>
      <c r="M13" s="6"/>
    </row>
    <row r="14" spans="1:13" ht="12.75" x14ac:dyDescent="0.2">
      <c r="A14" s="15">
        <v>1983</v>
      </c>
      <c r="B14" s="123">
        <v>35563</v>
      </c>
      <c r="C14" s="123">
        <v>13700</v>
      </c>
      <c r="H14" s="6"/>
      <c r="I14" s="6"/>
      <c r="J14" s="6"/>
      <c r="K14" s="6"/>
      <c r="L14" s="6"/>
      <c r="M14" s="6"/>
    </row>
    <row r="15" spans="1:13" ht="12.75" x14ac:dyDescent="0.2">
      <c r="A15" s="15">
        <v>1984</v>
      </c>
      <c r="B15" s="123">
        <v>38981</v>
      </c>
      <c r="C15" s="123">
        <v>15801</v>
      </c>
      <c r="H15" s="6"/>
      <c r="I15" s="6"/>
      <c r="J15" s="6"/>
      <c r="K15" s="6"/>
      <c r="L15" s="6"/>
      <c r="M15" s="6"/>
    </row>
    <row r="16" spans="1:13" ht="12.75" x14ac:dyDescent="0.2">
      <c r="A16" s="15">
        <v>1985</v>
      </c>
      <c r="B16" s="123">
        <v>49970</v>
      </c>
      <c r="C16" s="123">
        <v>19237</v>
      </c>
      <c r="H16" s="6"/>
      <c r="I16" s="6"/>
      <c r="J16" s="6"/>
      <c r="K16" s="6"/>
      <c r="L16" s="6"/>
      <c r="M16" s="6"/>
    </row>
    <row r="17" spans="1:13" ht="12.75" x14ac:dyDescent="0.2">
      <c r="A17" s="15">
        <v>1986</v>
      </c>
      <c r="B17" s="123">
        <v>61489</v>
      </c>
      <c r="C17" s="123">
        <v>17935</v>
      </c>
      <c r="H17" s="6"/>
      <c r="I17" s="6"/>
      <c r="J17" s="6"/>
      <c r="K17" s="6"/>
      <c r="L17" s="6"/>
      <c r="M17" s="6"/>
    </row>
    <row r="18" spans="1:13" ht="12.75" x14ac:dyDescent="0.2">
      <c r="A18" s="15">
        <v>1987</v>
      </c>
      <c r="B18" s="123">
        <v>54215</v>
      </c>
      <c r="C18" s="123">
        <v>19346</v>
      </c>
      <c r="H18" s="6"/>
      <c r="I18" s="6"/>
      <c r="J18" s="6"/>
      <c r="K18" s="6"/>
      <c r="L18" s="6"/>
      <c r="M18" s="6"/>
    </row>
    <row r="19" spans="1:13" ht="12.75" x14ac:dyDescent="0.2">
      <c r="A19" s="15">
        <v>1988</v>
      </c>
      <c r="B19" s="123">
        <v>53941</v>
      </c>
      <c r="C19" s="123">
        <v>20189</v>
      </c>
      <c r="H19" s="6"/>
      <c r="I19" s="6"/>
      <c r="J19" s="6"/>
      <c r="K19" s="6"/>
      <c r="L19" s="6"/>
      <c r="M19" s="6"/>
    </row>
    <row r="20" spans="1:13" ht="12.75" x14ac:dyDescent="0.2">
      <c r="A20" s="15">
        <v>1989</v>
      </c>
      <c r="B20" s="123">
        <v>53474</v>
      </c>
      <c r="C20" s="123">
        <v>21650</v>
      </c>
      <c r="H20" s="6"/>
      <c r="I20" s="6"/>
      <c r="J20" s="6"/>
      <c r="K20" s="6"/>
      <c r="L20" s="6"/>
      <c r="M20" s="6"/>
    </row>
    <row r="21" spans="1:13" ht="12.75" x14ac:dyDescent="0.2">
      <c r="A21" s="15">
        <v>1990</v>
      </c>
      <c r="B21" s="123">
        <v>56192</v>
      </c>
      <c r="C21" s="123">
        <v>21833</v>
      </c>
      <c r="H21" s="6"/>
      <c r="I21" s="6"/>
      <c r="J21" s="6"/>
      <c r="K21" s="6"/>
      <c r="L21" s="6"/>
      <c r="M21" s="6"/>
    </row>
    <row r="22" spans="1:13" ht="12.75" x14ac:dyDescent="0.2">
      <c r="A22" s="15">
        <v>1991</v>
      </c>
      <c r="B22" s="123">
        <v>71687</v>
      </c>
      <c r="C22" s="123">
        <v>22863</v>
      </c>
      <c r="H22" s="6"/>
      <c r="I22" s="6"/>
      <c r="J22" s="6"/>
      <c r="K22" s="6"/>
      <c r="L22" s="6"/>
      <c r="M22" s="6"/>
    </row>
    <row r="23" spans="1:13" ht="12.75" x14ac:dyDescent="0.2">
      <c r="A23" s="15">
        <v>1992</v>
      </c>
      <c r="B23" s="123">
        <v>82972</v>
      </c>
      <c r="C23" s="123">
        <v>30351</v>
      </c>
      <c r="H23" s="6"/>
      <c r="I23" s="6"/>
      <c r="J23" s="6"/>
      <c r="K23" s="6"/>
      <c r="L23" s="6"/>
      <c r="M23" s="6"/>
    </row>
    <row r="24" spans="1:13" ht="12.75" x14ac:dyDescent="0.2">
      <c r="A24" s="15">
        <v>1993</v>
      </c>
      <c r="B24" s="123">
        <v>74274</v>
      </c>
      <c r="C24" s="123">
        <v>37442</v>
      </c>
      <c r="H24" s="6"/>
      <c r="I24" s="6"/>
      <c r="J24" s="6"/>
      <c r="K24" s="6"/>
      <c r="L24" s="6"/>
      <c r="M24" s="6"/>
    </row>
    <row r="25" spans="1:13" ht="12.75" x14ac:dyDescent="0.2">
      <c r="A25" s="15">
        <v>1994</v>
      </c>
      <c r="B25" s="123">
        <v>95107</v>
      </c>
      <c r="C25" s="123">
        <v>34484</v>
      </c>
      <c r="H25" s="6"/>
      <c r="I25" s="6"/>
      <c r="J25" s="6"/>
      <c r="K25" s="6"/>
      <c r="L25" s="6"/>
      <c r="M25" s="6"/>
    </row>
    <row r="26" spans="1:13" ht="12.75" x14ac:dyDescent="0.2">
      <c r="A26" s="15">
        <v>1995</v>
      </c>
      <c r="B26" s="123">
        <v>89678</v>
      </c>
      <c r="C26" s="123">
        <v>36372</v>
      </c>
      <c r="H26" s="6"/>
      <c r="I26" s="6"/>
      <c r="J26" s="6"/>
      <c r="K26" s="6"/>
      <c r="L26" s="6"/>
      <c r="M26" s="6"/>
    </row>
    <row r="27" spans="1:13" ht="12.75" x14ac:dyDescent="0.2">
      <c r="A27" s="15">
        <v>1996</v>
      </c>
      <c r="B27" s="123">
        <v>90360</v>
      </c>
      <c r="C27" s="123">
        <v>36771</v>
      </c>
      <c r="H27" s="6"/>
      <c r="I27" s="6"/>
      <c r="J27" s="6"/>
      <c r="K27" s="6"/>
      <c r="L27" s="6"/>
      <c r="M27" s="6"/>
    </row>
    <row r="28" spans="1:13" ht="12.75" x14ac:dyDescent="0.2">
      <c r="A28" s="15">
        <v>1997</v>
      </c>
      <c r="B28" s="123">
        <v>90831</v>
      </c>
      <c r="C28" s="123">
        <v>37720</v>
      </c>
      <c r="H28" s="6"/>
      <c r="I28" s="6"/>
      <c r="J28" s="6"/>
      <c r="K28" s="6"/>
      <c r="L28" s="6"/>
      <c r="M28" s="6"/>
    </row>
    <row r="29" spans="1:13" ht="12.75" x14ac:dyDescent="0.2">
      <c r="A29" s="15">
        <v>1998</v>
      </c>
      <c r="B29" s="123">
        <v>119490</v>
      </c>
      <c r="C29" s="123">
        <v>40606</v>
      </c>
      <c r="H29" s="6"/>
      <c r="I29" s="6"/>
      <c r="J29" s="6"/>
      <c r="K29" s="6"/>
      <c r="L29" s="6"/>
      <c r="M29" s="6"/>
    </row>
    <row r="30" spans="1:13" ht="12.75" x14ac:dyDescent="0.2">
      <c r="A30" s="15">
        <v>1999</v>
      </c>
      <c r="B30" s="123">
        <v>115918</v>
      </c>
      <c r="C30" s="123">
        <v>44497</v>
      </c>
      <c r="H30" s="6"/>
      <c r="I30" s="6"/>
      <c r="J30" s="6"/>
      <c r="K30" s="6"/>
      <c r="L30" s="6"/>
      <c r="M30" s="6"/>
    </row>
    <row r="31" spans="1:13" ht="12.75" x14ac:dyDescent="0.2">
      <c r="A31" s="15">
        <v>2000</v>
      </c>
      <c r="B31" s="123">
        <v>106693</v>
      </c>
      <c r="C31" s="123">
        <v>53638</v>
      </c>
      <c r="H31" s="6"/>
      <c r="I31" s="6"/>
      <c r="J31" s="6"/>
      <c r="K31" s="6"/>
      <c r="L31" s="6"/>
      <c r="M31" s="6"/>
    </row>
    <row r="32" spans="1:13" ht="12.75" x14ac:dyDescent="0.2">
      <c r="A32" s="15">
        <v>2001</v>
      </c>
      <c r="B32" s="123">
        <v>103503</v>
      </c>
      <c r="C32" s="123">
        <v>60480</v>
      </c>
      <c r="H32" s="6"/>
      <c r="I32" s="6"/>
      <c r="J32" s="6"/>
      <c r="K32" s="6"/>
      <c r="L32" s="6"/>
      <c r="M32" s="6"/>
    </row>
    <row r="33" spans="1:13" ht="12.75" x14ac:dyDescent="0.2">
      <c r="A33" s="735">
        <v>2002</v>
      </c>
      <c r="B33" s="123">
        <v>97459</v>
      </c>
      <c r="C33" s="748">
        <v>61758</v>
      </c>
      <c r="H33" s="6"/>
      <c r="I33" s="6"/>
      <c r="J33" s="6"/>
      <c r="K33" s="6"/>
      <c r="L33" s="6"/>
      <c r="M33" s="6"/>
    </row>
    <row r="34" spans="1:13" ht="12.75" x14ac:dyDescent="0.2">
      <c r="A34" s="735">
        <v>2003</v>
      </c>
      <c r="B34" s="123">
        <v>105751</v>
      </c>
      <c r="C34" s="736">
        <v>70167</v>
      </c>
      <c r="H34" s="6"/>
      <c r="I34" s="6"/>
      <c r="J34" s="6"/>
      <c r="K34" s="6"/>
      <c r="L34" s="6"/>
      <c r="M34" s="6"/>
    </row>
    <row r="35" spans="1:13" ht="12.75" x14ac:dyDescent="0.2">
      <c r="A35" s="735">
        <v>2004</v>
      </c>
      <c r="B35" s="123">
        <v>104698</v>
      </c>
      <c r="C35" s="736">
        <v>69641</v>
      </c>
      <c r="H35" s="6"/>
      <c r="I35" s="6"/>
      <c r="J35" s="6"/>
      <c r="K35" s="6"/>
      <c r="L35" s="6"/>
      <c r="M35" s="6"/>
    </row>
    <row r="36" spans="1:13" ht="12.75" x14ac:dyDescent="0.2">
      <c r="A36" s="735">
        <v>2005</v>
      </c>
      <c r="B36" s="123">
        <v>102559</v>
      </c>
      <c r="C36" s="736">
        <v>66667</v>
      </c>
      <c r="H36" s="6"/>
      <c r="I36" s="6"/>
      <c r="J36" s="6"/>
      <c r="K36" s="6"/>
      <c r="L36" s="6"/>
      <c r="M36" s="6"/>
    </row>
    <row r="37" spans="1:13" ht="12.75" x14ac:dyDescent="0.2">
      <c r="A37" s="735">
        <v>2006</v>
      </c>
      <c r="B37" s="123">
        <v>106703</v>
      </c>
      <c r="C37" s="736">
        <v>69817</v>
      </c>
      <c r="H37" s="6"/>
      <c r="I37" s="6"/>
      <c r="J37" s="6"/>
      <c r="K37" s="6"/>
      <c r="L37" s="6"/>
      <c r="M37" s="6"/>
    </row>
    <row r="38" spans="1:13" ht="12.75" x14ac:dyDescent="0.2">
      <c r="A38" s="735">
        <v>2007</v>
      </c>
      <c r="B38" s="123">
        <v>135334</v>
      </c>
      <c r="C38" s="736">
        <v>83732</v>
      </c>
      <c r="H38" s="6"/>
      <c r="I38" s="6"/>
      <c r="J38" s="6"/>
      <c r="K38" s="6"/>
      <c r="L38" s="6"/>
      <c r="M38" s="6"/>
    </row>
    <row r="39" spans="1:13" ht="12.75" x14ac:dyDescent="0.2">
      <c r="A39" s="735">
        <v>2008</v>
      </c>
      <c r="B39" s="123">
        <v>141332</v>
      </c>
      <c r="C39" s="736">
        <v>87911</v>
      </c>
      <c r="H39" s="6"/>
      <c r="I39" s="6"/>
      <c r="J39" s="6"/>
      <c r="K39" s="6"/>
      <c r="L39" s="6"/>
      <c r="M39" s="6"/>
    </row>
    <row r="40" spans="1:13" ht="12.75" x14ac:dyDescent="0.2">
      <c r="A40" s="735">
        <v>2009</v>
      </c>
      <c r="B40" s="123">
        <v>125482</v>
      </c>
      <c r="C40" s="736">
        <v>78206</v>
      </c>
      <c r="H40" s="6"/>
      <c r="I40" s="6"/>
      <c r="J40" s="6"/>
      <c r="K40" s="6"/>
      <c r="L40" s="6"/>
      <c r="M40" s="6"/>
    </row>
    <row r="41" spans="1:13" ht="12.75" x14ac:dyDescent="0.2">
      <c r="A41" s="735">
        <v>2010</v>
      </c>
      <c r="B41" s="123">
        <v>124627</v>
      </c>
      <c r="C41" s="736">
        <v>77681</v>
      </c>
      <c r="H41" s="6"/>
      <c r="I41" s="6"/>
      <c r="J41" s="6"/>
      <c r="K41" s="6"/>
      <c r="L41" s="6"/>
      <c r="M41" s="6"/>
    </row>
    <row r="42" spans="1:13" ht="12.75" x14ac:dyDescent="0.2">
      <c r="A42" s="735">
        <v>2011</v>
      </c>
      <c r="B42" s="123">
        <v>120605</v>
      </c>
      <c r="C42" s="736">
        <v>77485</v>
      </c>
      <c r="H42" s="6"/>
      <c r="I42" s="6"/>
      <c r="J42" s="6"/>
      <c r="K42" s="6"/>
      <c r="L42" s="6"/>
      <c r="M42" s="6"/>
    </row>
    <row r="43" spans="1:13" ht="13.5" thickBot="1" x14ac:dyDescent="0.25">
      <c r="A43" s="737">
        <v>2012</v>
      </c>
      <c r="B43" s="749">
        <v>119970</v>
      </c>
      <c r="C43" s="749">
        <v>78214</v>
      </c>
      <c r="H43" s="6"/>
      <c r="I43" s="6"/>
      <c r="J43" s="6"/>
      <c r="K43" s="6"/>
      <c r="L43" s="6"/>
      <c r="M43" s="6"/>
    </row>
    <row r="44" spans="1:13" ht="12.75" x14ac:dyDescent="0.2">
      <c r="H44" s="6"/>
      <c r="I44" s="6"/>
      <c r="J44" s="6"/>
      <c r="K44" s="6"/>
      <c r="L44" s="6"/>
      <c r="M44" s="6"/>
    </row>
    <row r="45" spans="1:13" x14ac:dyDescent="0.2">
      <c r="A45" s="3" t="s">
        <v>969</v>
      </c>
    </row>
  </sheetData>
  <mergeCells count="1">
    <mergeCell ref="B5:C5"/>
  </mergeCells>
  <pageMargins left="0.75" right="0.75" top="1" bottom="1" header="0.5" footer="0.5"/>
  <pageSetup paperSize="9" orientation="landscape" horizontalDpi="2400" verticalDpi="2400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67"/>
  <sheetViews>
    <sheetView showGridLines="0" topLeftCell="A28" zoomScaleNormal="100" workbookViewId="0"/>
  </sheetViews>
  <sheetFormatPr defaultRowHeight="11.25" x14ac:dyDescent="0.2"/>
  <cols>
    <col min="1" max="1" width="35" style="28" customWidth="1"/>
    <col min="2" max="25" width="7.85546875" style="28" customWidth="1"/>
    <col min="26" max="26" width="9" style="28" customWidth="1"/>
    <col min="27" max="16384" width="9.140625" style="28"/>
  </cols>
  <sheetData>
    <row r="1" spans="1:25" ht="12.75" x14ac:dyDescent="0.2">
      <c r="A1" s="376" t="s">
        <v>994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</row>
    <row r="2" spans="1:25" ht="12" thickBot="1" x14ac:dyDescent="0.25">
      <c r="A2" s="524"/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524"/>
      <c r="U2" s="524"/>
      <c r="V2" s="524"/>
      <c r="W2" s="524"/>
      <c r="X2" s="524"/>
      <c r="Y2" s="524"/>
    </row>
    <row r="3" spans="1:25" ht="12" thickBot="1" x14ac:dyDescent="0.25">
      <c r="A3" s="750" t="s">
        <v>22</v>
      </c>
      <c r="B3" s="1024">
        <v>1970</v>
      </c>
      <c r="C3" s="1024"/>
      <c r="D3" s="1024"/>
      <c r="E3" s="1024">
        <v>1972</v>
      </c>
      <c r="F3" s="1024"/>
      <c r="G3" s="1024"/>
      <c r="H3" s="1024">
        <v>1974</v>
      </c>
      <c r="I3" s="1024"/>
      <c r="J3" s="1024"/>
      <c r="K3" s="1024">
        <v>1976</v>
      </c>
      <c r="L3" s="1024"/>
      <c r="M3" s="1024"/>
      <c r="N3" s="1024">
        <v>1978</v>
      </c>
      <c r="O3" s="1024"/>
      <c r="P3" s="1024"/>
      <c r="Q3" s="1024">
        <v>1980</v>
      </c>
      <c r="R3" s="1024"/>
      <c r="S3" s="1024"/>
      <c r="T3" s="1017">
        <v>1981</v>
      </c>
      <c r="U3" s="1018"/>
      <c r="V3" s="1019"/>
      <c r="W3" s="1024">
        <v>1982</v>
      </c>
      <c r="X3" s="1024"/>
      <c r="Y3" s="1024"/>
    </row>
    <row r="4" spans="1:25" ht="12" thickBot="1" x14ac:dyDescent="0.25">
      <c r="A4" s="751"/>
      <c r="B4" s="1013" t="s">
        <v>0</v>
      </c>
      <c r="C4" s="1025" t="s">
        <v>995</v>
      </c>
      <c r="D4" s="1025"/>
      <c r="E4" s="1013" t="s">
        <v>0</v>
      </c>
      <c r="F4" s="1025" t="s">
        <v>995</v>
      </c>
      <c r="G4" s="1025"/>
      <c r="H4" s="1013" t="s">
        <v>0</v>
      </c>
      <c r="I4" s="1025" t="s">
        <v>995</v>
      </c>
      <c r="J4" s="1025"/>
      <c r="K4" s="1013" t="s">
        <v>0</v>
      </c>
      <c r="L4" s="1025" t="s">
        <v>995</v>
      </c>
      <c r="M4" s="1025"/>
      <c r="N4" s="1013" t="s">
        <v>0</v>
      </c>
      <c r="O4" s="1025" t="s">
        <v>995</v>
      </c>
      <c r="P4" s="1025"/>
      <c r="Q4" s="1013" t="s">
        <v>0</v>
      </c>
      <c r="R4" s="1025" t="s">
        <v>995</v>
      </c>
      <c r="S4" s="1025"/>
      <c r="T4" s="1013" t="s">
        <v>0</v>
      </c>
      <c r="U4" s="1011" t="s">
        <v>995</v>
      </c>
      <c r="V4" s="1012"/>
      <c r="W4" s="1013" t="s">
        <v>0</v>
      </c>
      <c r="X4" s="1025" t="s">
        <v>995</v>
      </c>
      <c r="Y4" s="1025"/>
    </row>
    <row r="5" spans="1:25" ht="12" thickBot="1" x14ac:dyDescent="0.25">
      <c r="A5" s="752"/>
      <c r="B5" s="1014"/>
      <c r="C5" s="1024" t="s">
        <v>3</v>
      </c>
      <c r="D5" s="1024" t="s">
        <v>996</v>
      </c>
      <c r="E5" s="1014"/>
      <c r="F5" s="1024" t="s">
        <v>3</v>
      </c>
      <c r="G5" s="1024" t="s">
        <v>996</v>
      </c>
      <c r="H5" s="1014"/>
      <c r="I5" s="1024" t="s">
        <v>3</v>
      </c>
      <c r="J5" s="1024" t="s">
        <v>996</v>
      </c>
      <c r="K5" s="1014"/>
      <c r="L5" s="1024" t="s">
        <v>3</v>
      </c>
      <c r="M5" s="1024" t="s">
        <v>996</v>
      </c>
      <c r="N5" s="1014"/>
      <c r="O5" s="1024" t="s">
        <v>3</v>
      </c>
      <c r="P5" s="1024" t="s">
        <v>996</v>
      </c>
      <c r="Q5" s="1014"/>
      <c r="R5" s="1024" t="s">
        <v>3</v>
      </c>
      <c r="S5" s="1024" t="s">
        <v>996</v>
      </c>
      <c r="T5" s="1014"/>
      <c r="U5" s="1009" t="s">
        <v>3</v>
      </c>
      <c r="V5" s="1009" t="s">
        <v>996</v>
      </c>
      <c r="W5" s="1014"/>
      <c r="X5" s="1024" t="s">
        <v>3</v>
      </c>
      <c r="Y5" s="1024" t="s">
        <v>996</v>
      </c>
    </row>
    <row r="6" spans="1:25" ht="12" thickBot="1" x14ac:dyDescent="0.25">
      <c r="A6" s="753" t="s">
        <v>997</v>
      </c>
      <c r="B6" s="1015"/>
      <c r="C6" s="1024"/>
      <c r="D6" s="1024"/>
      <c r="E6" s="1015"/>
      <c r="F6" s="1024"/>
      <c r="G6" s="1024"/>
      <c r="H6" s="1015"/>
      <c r="I6" s="1024"/>
      <c r="J6" s="1024"/>
      <c r="K6" s="1015"/>
      <c r="L6" s="1024"/>
      <c r="M6" s="1024"/>
      <c r="N6" s="1015"/>
      <c r="O6" s="1024"/>
      <c r="P6" s="1024"/>
      <c r="Q6" s="1015"/>
      <c r="R6" s="1024"/>
      <c r="S6" s="1024"/>
      <c r="T6" s="1015"/>
      <c r="U6" s="1010"/>
      <c r="V6" s="1010"/>
      <c r="W6" s="1015"/>
      <c r="X6" s="1024"/>
      <c r="Y6" s="1024"/>
    </row>
    <row r="7" spans="1:25" x14ac:dyDescent="0.2">
      <c r="A7" s="88" t="s">
        <v>0</v>
      </c>
      <c r="B7" s="754">
        <v>14570</v>
      </c>
      <c r="C7" s="149">
        <v>11999</v>
      </c>
      <c r="D7" s="149">
        <v>2571</v>
      </c>
      <c r="E7" s="754">
        <v>13998</v>
      </c>
      <c r="F7" s="149">
        <v>11647</v>
      </c>
      <c r="G7" s="149">
        <v>2351</v>
      </c>
      <c r="H7" s="754">
        <v>9788</v>
      </c>
      <c r="I7" s="149">
        <v>8340</v>
      </c>
      <c r="J7" s="149">
        <v>1448</v>
      </c>
      <c r="K7" s="754">
        <v>13175</v>
      </c>
      <c r="L7" s="149">
        <v>11308</v>
      </c>
      <c r="M7" s="149">
        <v>1867</v>
      </c>
      <c r="N7" s="754">
        <v>15866</v>
      </c>
      <c r="O7" s="149">
        <v>13447</v>
      </c>
      <c r="P7" s="149">
        <v>2419</v>
      </c>
      <c r="Q7" s="754">
        <v>14227</v>
      </c>
      <c r="R7" s="149">
        <v>12160</v>
      </c>
      <c r="S7" s="149">
        <v>2067</v>
      </c>
      <c r="T7" s="754">
        <v>11684</v>
      </c>
      <c r="U7" s="149">
        <v>10156</v>
      </c>
      <c r="V7" s="149">
        <v>1528</v>
      </c>
      <c r="W7" s="754">
        <v>12510</v>
      </c>
      <c r="X7" s="149">
        <v>11128</v>
      </c>
      <c r="Y7" s="149">
        <v>1382</v>
      </c>
    </row>
    <row r="8" spans="1:25" x14ac:dyDescent="0.2">
      <c r="A8" s="28" t="s">
        <v>980</v>
      </c>
      <c r="B8" s="108">
        <v>6563</v>
      </c>
      <c r="C8" s="114">
        <v>4905</v>
      </c>
      <c r="D8" s="114">
        <v>1658</v>
      </c>
      <c r="E8" s="108">
        <v>6281</v>
      </c>
      <c r="F8" s="114">
        <v>4742</v>
      </c>
      <c r="G8" s="114">
        <v>1539</v>
      </c>
      <c r="H8" s="108">
        <v>4104</v>
      </c>
      <c r="I8" s="114">
        <v>3269</v>
      </c>
      <c r="J8" s="114">
        <v>835</v>
      </c>
      <c r="K8" s="108">
        <v>5849</v>
      </c>
      <c r="L8" s="114">
        <v>4620</v>
      </c>
      <c r="M8" s="114">
        <v>1229</v>
      </c>
      <c r="N8" s="108">
        <v>6557</v>
      </c>
      <c r="O8" s="114">
        <v>5057</v>
      </c>
      <c r="P8" s="114">
        <v>1500</v>
      </c>
      <c r="Q8" s="108">
        <v>5501</v>
      </c>
      <c r="R8" s="114">
        <v>4373</v>
      </c>
      <c r="S8" s="114">
        <v>1128</v>
      </c>
      <c r="T8" s="108">
        <v>3520</v>
      </c>
      <c r="U8" s="114">
        <v>2785</v>
      </c>
      <c r="V8" s="114">
        <v>735</v>
      </c>
      <c r="W8" s="108">
        <v>3224</v>
      </c>
      <c r="X8" s="114">
        <v>2666</v>
      </c>
      <c r="Y8" s="114">
        <v>558</v>
      </c>
    </row>
    <row r="9" spans="1:25" x14ac:dyDescent="0.2">
      <c r="A9" s="28" t="s">
        <v>998</v>
      </c>
      <c r="B9" s="108">
        <v>3570</v>
      </c>
      <c r="C9" s="114">
        <v>3129</v>
      </c>
      <c r="D9" s="114">
        <v>441</v>
      </c>
      <c r="E9" s="108">
        <v>3274</v>
      </c>
      <c r="F9" s="114">
        <v>2928</v>
      </c>
      <c r="G9" s="114">
        <v>346</v>
      </c>
      <c r="H9" s="108">
        <v>2615</v>
      </c>
      <c r="I9" s="114">
        <v>2390</v>
      </c>
      <c r="J9" s="114">
        <v>225</v>
      </c>
      <c r="K9" s="108">
        <v>3815</v>
      </c>
      <c r="L9" s="114">
        <v>3540</v>
      </c>
      <c r="M9" s="114">
        <v>275</v>
      </c>
      <c r="N9" s="108">
        <v>4068</v>
      </c>
      <c r="O9" s="114">
        <v>3642</v>
      </c>
      <c r="P9" s="114">
        <v>426</v>
      </c>
      <c r="Q9" s="108">
        <v>3469</v>
      </c>
      <c r="R9" s="114">
        <v>3065</v>
      </c>
      <c r="S9" s="114">
        <v>404</v>
      </c>
      <c r="T9" s="108">
        <v>3248</v>
      </c>
      <c r="U9" s="114">
        <v>2894</v>
      </c>
      <c r="V9" s="114">
        <v>354</v>
      </c>
      <c r="W9" s="108">
        <v>4193</v>
      </c>
      <c r="X9" s="114">
        <v>3765</v>
      </c>
      <c r="Y9" s="114">
        <v>428</v>
      </c>
    </row>
    <row r="10" spans="1:25" x14ac:dyDescent="0.2">
      <c r="A10" s="336" t="s">
        <v>999</v>
      </c>
      <c r="B10" s="690">
        <v>2368</v>
      </c>
      <c r="C10" s="631">
        <v>2047</v>
      </c>
      <c r="D10" s="631">
        <v>321</v>
      </c>
      <c r="E10" s="690">
        <v>2520</v>
      </c>
      <c r="F10" s="631">
        <v>2187</v>
      </c>
      <c r="G10" s="631">
        <v>333</v>
      </c>
      <c r="H10" s="690">
        <v>2437</v>
      </c>
      <c r="I10" s="631">
        <v>2084</v>
      </c>
      <c r="J10" s="631">
        <v>353</v>
      </c>
      <c r="K10" s="690">
        <v>2982</v>
      </c>
      <c r="L10" s="631">
        <v>2657</v>
      </c>
      <c r="M10" s="631">
        <v>325</v>
      </c>
      <c r="N10" s="690">
        <v>4027</v>
      </c>
      <c r="O10" s="631">
        <v>3606</v>
      </c>
      <c r="P10" s="631">
        <v>421</v>
      </c>
      <c r="Q10" s="690">
        <v>4328</v>
      </c>
      <c r="R10" s="631">
        <v>3846</v>
      </c>
      <c r="S10" s="631">
        <v>482</v>
      </c>
      <c r="T10" s="690">
        <v>4196</v>
      </c>
      <c r="U10" s="631">
        <v>3800</v>
      </c>
      <c r="V10" s="631">
        <v>396</v>
      </c>
      <c r="W10" s="690">
        <v>4123</v>
      </c>
      <c r="X10" s="631">
        <v>3776</v>
      </c>
      <c r="Y10" s="631">
        <v>347</v>
      </c>
    </row>
    <row r="11" spans="1:25" x14ac:dyDescent="0.2">
      <c r="A11" s="18" t="s">
        <v>1000</v>
      </c>
      <c r="B11" s="673">
        <v>458</v>
      </c>
      <c r="C11" s="631">
        <v>420</v>
      </c>
      <c r="D11" s="631">
        <v>38</v>
      </c>
      <c r="E11" s="673">
        <v>197</v>
      </c>
      <c r="F11" s="631">
        <v>180</v>
      </c>
      <c r="G11" s="631">
        <v>17</v>
      </c>
      <c r="H11" s="673">
        <v>75</v>
      </c>
      <c r="I11" s="631">
        <v>72</v>
      </c>
      <c r="J11" s="631">
        <v>3</v>
      </c>
      <c r="K11" s="673">
        <v>122</v>
      </c>
      <c r="L11" s="631">
        <v>116</v>
      </c>
      <c r="M11" s="631">
        <v>6</v>
      </c>
      <c r="N11" s="673">
        <v>61</v>
      </c>
      <c r="O11" s="631">
        <v>58</v>
      </c>
      <c r="P11" s="631">
        <v>3</v>
      </c>
      <c r="Q11" s="673">
        <v>13</v>
      </c>
      <c r="R11" s="631">
        <v>12</v>
      </c>
      <c r="S11" s="631" t="s">
        <v>1001</v>
      </c>
      <c r="T11" s="673">
        <v>10</v>
      </c>
      <c r="U11" s="631">
        <v>10</v>
      </c>
      <c r="V11" s="631" t="s">
        <v>1001</v>
      </c>
      <c r="W11" s="673">
        <v>24</v>
      </c>
      <c r="X11" s="631">
        <v>19</v>
      </c>
      <c r="Y11" s="631">
        <v>5</v>
      </c>
    </row>
    <row r="12" spans="1:25" ht="12" thickBot="1" x14ac:dyDescent="0.25">
      <c r="A12" s="523" t="s">
        <v>1002</v>
      </c>
      <c r="B12" s="755">
        <v>1611</v>
      </c>
      <c r="C12" s="756">
        <v>1498</v>
      </c>
      <c r="D12" s="756">
        <v>113</v>
      </c>
      <c r="E12" s="755">
        <v>1726</v>
      </c>
      <c r="F12" s="756">
        <v>1610</v>
      </c>
      <c r="G12" s="756">
        <v>116</v>
      </c>
      <c r="H12" s="755">
        <v>557</v>
      </c>
      <c r="I12" s="756">
        <v>525</v>
      </c>
      <c r="J12" s="756">
        <v>32</v>
      </c>
      <c r="K12" s="755">
        <v>407</v>
      </c>
      <c r="L12" s="756">
        <v>375</v>
      </c>
      <c r="M12" s="756">
        <v>32</v>
      </c>
      <c r="N12" s="755">
        <v>1153</v>
      </c>
      <c r="O12" s="756">
        <v>1084</v>
      </c>
      <c r="P12" s="756">
        <v>69</v>
      </c>
      <c r="Q12" s="755">
        <v>916</v>
      </c>
      <c r="R12" s="756">
        <v>864</v>
      </c>
      <c r="S12" s="756">
        <v>52</v>
      </c>
      <c r="T12" s="755">
        <v>710</v>
      </c>
      <c r="U12" s="756">
        <v>667</v>
      </c>
      <c r="V12" s="756">
        <v>43</v>
      </c>
      <c r="W12" s="755">
        <v>946</v>
      </c>
      <c r="X12" s="756">
        <v>902</v>
      </c>
      <c r="Y12" s="756">
        <v>44</v>
      </c>
    </row>
    <row r="13" spans="1:25" x14ac:dyDescent="0.2">
      <c r="C13" s="757"/>
      <c r="D13" s="757"/>
      <c r="F13" s="757"/>
      <c r="G13" s="757"/>
      <c r="I13" s="757"/>
      <c r="J13" s="757"/>
      <c r="L13" s="757"/>
      <c r="M13" s="757"/>
      <c r="O13" s="757"/>
      <c r="P13" s="757"/>
      <c r="R13" s="757"/>
      <c r="S13" s="757"/>
      <c r="U13" s="757"/>
      <c r="V13" s="757"/>
      <c r="X13" s="757"/>
      <c r="Y13" s="757"/>
    </row>
    <row r="14" spans="1:25" ht="12" thickBot="1" x14ac:dyDescent="0.25">
      <c r="A14" s="524"/>
      <c r="B14" s="524"/>
      <c r="C14" s="524"/>
      <c r="D14" s="524"/>
      <c r="E14" s="524"/>
      <c r="F14" s="524"/>
      <c r="G14" s="524"/>
      <c r="H14" s="524"/>
      <c r="I14" s="524"/>
      <c r="J14" s="524"/>
      <c r="K14" s="524"/>
      <c r="L14" s="524"/>
      <c r="M14" s="524"/>
      <c r="N14" s="524"/>
      <c r="O14" s="524"/>
      <c r="P14" s="524"/>
      <c r="Q14" s="524"/>
      <c r="R14" s="524"/>
      <c r="S14" s="524"/>
      <c r="T14" s="524"/>
      <c r="U14" s="524"/>
      <c r="V14" s="524"/>
      <c r="W14" s="524"/>
      <c r="X14" s="524"/>
      <c r="Y14" s="524"/>
    </row>
    <row r="15" spans="1:25" ht="12" thickBot="1" x14ac:dyDescent="0.25">
      <c r="A15" s="750" t="s">
        <v>22</v>
      </c>
      <c r="B15" s="1024">
        <v>1984</v>
      </c>
      <c r="C15" s="1024"/>
      <c r="D15" s="1024"/>
      <c r="E15" s="1024">
        <v>1985</v>
      </c>
      <c r="F15" s="1024"/>
      <c r="G15" s="1024"/>
      <c r="H15" s="1024">
        <v>1986</v>
      </c>
      <c r="I15" s="1024"/>
      <c r="J15" s="1024"/>
      <c r="K15" s="1024">
        <v>1987</v>
      </c>
      <c r="L15" s="1024"/>
      <c r="M15" s="1024"/>
      <c r="N15" s="1024">
        <v>1988</v>
      </c>
      <c r="O15" s="1024"/>
      <c r="P15" s="1024"/>
      <c r="Q15" s="1024">
        <v>1989</v>
      </c>
      <c r="R15" s="1024"/>
      <c r="S15" s="1024"/>
    </row>
    <row r="16" spans="1:25" ht="12" thickBot="1" x14ac:dyDescent="0.25">
      <c r="A16" s="751"/>
      <c r="B16" s="1013" t="s">
        <v>0</v>
      </c>
      <c r="C16" s="1025" t="s">
        <v>995</v>
      </c>
      <c r="D16" s="1025"/>
      <c r="E16" s="1013" t="s">
        <v>0</v>
      </c>
      <c r="F16" s="1025" t="s">
        <v>995</v>
      </c>
      <c r="G16" s="1025"/>
      <c r="H16" s="1013" t="s">
        <v>0</v>
      </c>
      <c r="I16" s="1025" t="s">
        <v>995</v>
      </c>
      <c r="J16" s="1025"/>
      <c r="K16" s="1013" t="s">
        <v>0</v>
      </c>
      <c r="L16" s="1025" t="s">
        <v>995</v>
      </c>
      <c r="M16" s="1025"/>
      <c r="N16" s="1013" t="s">
        <v>0</v>
      </c>
      <c r="O16" s="1025" t="s">
        <v>995</v>
      </c>
      <c r="P16" s="1025"/>
      <c r="Q16" s="1013" t="s">
        <v>0</v>
      </c>
      <c r="R16" s="1025" t="s">
        <v>995</v>
      </c>
      <c r="S16" s="1025"/>
    </row>
    <row r="17" spans="1:47" ht="12" thickBot="1" x14ac:dyDescent="0.25">
      <c r="A17" s="752"/>
      <c r="B17" s="1014"/>
      <c r="C17" s="1024" t="s">
        <v>3</v>
      </c>
      <c r="D17" s="1024" t="s">
        <v>996</v>
      </c>
      <c r="E17" s="1014"/>
      <c r="F17" s="1024" t="s">
        <v>3</v>
      </c>
      <c r="G17" s="1024" t="s">
        <v>996</v>
      </c>
      <c r="H17" s="1014"/>
      <c r="I17" s="1024" t="s">
        <v>3</v>
      </c>
      <c r="J17" s="1024" t="s">
        <v>996</v>
      </c>
      <c r="K17" s="1014"/>
      <c r="L17" s="1024" t="s">
        <v>3</v>
      </c>
      <c r="M17" s="1024" t="s">
        <v>996</v>
      </c>
      <c r="N17" s="1014"/>
      <c r="O17" s="1024" t="s">
        <v>3</v>
      </c>
      <c r="P17" s="1024" t="s">
        <v>996</v>
      </c>
      <c r="Q17" s="1014"/>
      <c r="R17" s="1024" t="s">
        <v>3</v>
      </c>
      <c r="S17" s="1024" t="s">
        <v>996</v>
      </c>
    </row>
    <row r="18" spans="1:47" ht="12" thickBot="1" x14ac:dyDescent="0.25">
      <c r="A18" s="753" t="s">
        <v>997</v>
      </c>
      <c r="B18" s="1015"/>
      <c r="C18" s="1024"/>
      <c r="D18" s="1024"/>
      <c r="E18" s="1015"/>
      <c r="F18" s="1024"/>
      <c r="G18" s="1024"/>
      <c r="H18" s="1015"/>
      <c r="I18" s="1024"/>
      <c r="J18" s="1024"/>
      <c r="K18" s="1015"/>
      <c r="L18" s="1024"/>
      <c r="M18" s="1024"/>
      <c r="N18" s="1015"/>
      <c r="O18" s="1024"/>
      <c r="P18" s="1024"/>
      <c r="Q18" s="1015"/>
      <c r="R18" s="1024"/>
      <c r="S18" s="1024"/>
    </row>
    <row r="19" spans="1:47" x14ac:dyDescent="0.2">
      <c r="A19" s="88" t="s">
        <v>0</v>
      </c>
      <c r="B19" s="754">
        <v>15801</v>
      </c>
      <c r="C19" s="149">
        <v>13736</v>
      </c>
      <c r="D19" s="149">
        <v>2065</v>
      </c>
      <c r="E19" s="754">
        <v>19237</v>
      </c>
      <c r="F19" s="149">
        <v>16711</v>
      </c>
      <c r="G19" s="149">
        <v>2526</v>
      </c>
      <c r="H19" s="754">
        <v>17935</v>
      </c>
      <c r="I19" s="149">
        <v>15884</v>
      </c>
      <c r="J19" s="149">
        <v>2051</v>
      </c>
      <c r="K19" s="754">
        <v>19346</v>
      </c>
      <c r="L19" s="149">
        <v>16651</v>
      </c>
      <c r="M19" s="149">
        <v>2695</v>
      </c>
      <c r="N19" s="754">
        <v>20189</v>
      </c>
      <c r="O19" s="149">
        <v>17377</v>
      </c>
      <c r="P19" s="149">
        <v>2812</v>
      </c>
      <c r="Q19" s="754">
        <v>21650</v>
      </c>
      <c r="R19" s="149">
        <v>18717</v>
      </c>
      <c r="S19" s="149">
        <v>2933</v>
      </c>
      <c r="T19" s="758"/>
      <c r="U19" s="759"/>
      <c r="V19" s="759"/>
      <c r="W19" s="758"/>
      <c r="X19" s="759"/>
      <c r="Y19" s="759"/>
      <c r="Z19" s="760"/>
      <c r="AA19" s="758"/>
      <c r="AB19" s="760"/>
      <c r="AC19" s="760"/>
      <c r="AD19" s="758"/>
      <c r="AE19" s="760"/>
      <c r="AF19" s="760"/>
      <c r="AG19" s="758"/>
      <c r="AH19" s="760"/>
      <c r="AI19" s="760"/>
      <c r="AJ19" s="758"/>
      <c r="AK19" s="760"/>
      <c r="AL19" s="760"/>
      <c r="AM19" s="758"/>
      <c r="AN19" s="760"/>
      <c r="AO19" s="760"/>
      <c r="AP19" s="758"/>
      <c r="AQ19" s="760"/>
      <c r="AR19" s="760"/>
      <c r="AS19" s="758"/>
      <c r="AT19" s="760"/>
      <c r="AU19" s="760"/>
    </row>
    <row r="20" spans="1:47" x14ac:dyDescent="0.2">
      <c r="A20" s="28" t="s">
        <v>980</v>
      </c>
      <c r="B20" s="108">
        <v>4534</v>
      </c>
      <c r="C20" s="114">
        <v>3611</v>
      </c>
      <c r="D20" s="114">
        <v>923</v>
      </c>
      <c r="E20" s="108">
        <v>5635</v>
      </c>
      <c r="F20" s="114">
        <v>4457</v>
      </c>
      <c r="G20" s="114">
        <v>1178</v>
      </c>
      <c r="H20" s="108">
        <v>4356</v>
      </c>
      <c r="I20" s="114">
        <v>3586</v>
      </c>
      <c r="J20" s="114">
        <v>770</v>
      </c>
      <c r="K20" s="108">
        <v>5140</v>
      </c>
      <c r="L20" s="114">
        <v>4132</v>
      </c>
      <c r="M20" s="114">
        <v>1008</v>
      </c>
      <c r="N20" s="108">
        <v>5557</v>
      </c>
      <c r="O20" s="114">
        <v>4474</v>
      </c>
      <c r="P20" s="114">
        <v>1083</v>
      </c>
      <c r="Q20" s="108">
        <v>5570</v>
      </c>
      <c r="R20" s="114">
        <v>4521</v>
      </c>
      <c r="S20" s="114">
        <v>1049</v>
      </c>
      <c r="T20" s="761"/>
      <c r="U20" s="762"/>
      <c r="V20" s="762"/>
      <c r="W20" s="761"/>
      <c r="X20" s="762"/>
      <c r="Y20" s="762"/>
      <c r="Z20" s="763"/>
      <c r="AA20" s="761"/>
      <c r="AB20" s="763"/>
      <c r="AC20" s="763"/>
      <c r="AD20" s="761"/>
      <c r="AE20" s="763"/>
      <c r="AF20" s="763"/>
      <c r="AG20" s="761"/>
      <c r="AH20" s="763"/>
      <c r="AI20" s="763"/>
      <c r="AJ20" s="761"/>
      <c r="AK20" s="763"/>
      <c r="AL20" s="763"/>
      <c r="AM20" s="761"/>
      <c r="AN20" s="763"/>
      <c r="AO20" s="763"/>
      <c r="AP20" s="761"/>
      <c r="AQ20" s="763"/>
      <c r="AR20" s="763"/>
      <c r="AS20" s="761"/>
      <c r="AT20" s="763"/>
      <c r="AU20" s="763"/>
    </row>
    <row r="21" spans="1:47" x14ac:dyDescent="0.2">
      <c r="A21" s="28" t="s">
        <v>981</v>
      </c>
      <c r="B21" s="108">
        <v>4296</v>
      </c>
      <c r="C21" s="114">
        <v>3901</v>
      </c>
      <c r="D21" s="114">
        <v>395</v>
      </c>
      <c r="E21" s="108">
        <v>4784</v>
      </c>
      <c r="F21" s="114">
        <v>4344</v>
      </c>
      <c r="G21" s="114">
        <v>440</v>
      </c>
      <c r="H21" s="108">
        <v>4987</v>
      </c>
      <c r="I21" s="114">
        <v>4556</v>
      </c>
      <c r="J21" s="114">
        <v>431</v>
      </c>
      <c r="K21" s="108">
        <v>4813</v>
      </c>
      <c r="L21" s="114">
        <v>4337</v>
      </c>
      <c r="M21" s="114">
        <v>476</v>
      </c>
      <c r="N21" s="108">
        <v>5424</v>
      </c>
      <c r="O21" s="114">
        <v>4962</v>
      </c>
      <c r="P21" s="114">
        <v>462</v>
      </c>
      <c r="Q21" s="108">
        <v>6537</v>
      </c>
      <c r="R21" s="114">
        <v>5985</v>
      </c>
      <c r="S21" s="114">
        <v>552</v>
      </c>
      <c r="T21" s="761"/>
      <c r="U21" s="762"/>
      <c r="V21" s="762"/>
      <c r="W21" s="761"/>
      <c r="X21" s="762"/>
      <c r="Y21" s="762"/>
      <c r="Z21" s="763"/>
      <c r="AA21" s="761"/>
      <c r="AB21" s="763"/>
      <c r="AC21" s="763"/>
      <c r="AD21" s="761"/>
      <c r="AE21" s="763"/>
      <c r="AF21" s="763"/>
      <c r="AG21" s="761"/>
      <c r="AH21" s="763"/>
      <c r="AI21" s="763"/>
      <c r="AJ21" s="761"/>
      <c r="AK21" s="763"/>
      <c r="AL21" s="763"/>
      <c r="AM21" s="761"/>
      <c r="AN21" s="763"/>
      <c r="AO21" s="763"/>
      <c r="AP21" s="761"/>
      <c r="AQ21" s="763"/>
      <c r="AR21" s="763"/>
      <c r="AS21" s="761"/>
      <c r="AT21" s="763"/>
      <c r="AU21" s="763"/>
    </row>
    <row r="22" spans="1:47" ht="33.75" x14ac:dyDescent="0.2">
      <c r="A22" s="764" t="s">
        <v>1003</v>
      </c>
      <c r="B22" s="765">
        <v>856</v>
      </c>
      <c r="C22" s="114">
        <v>793</v>
      </c>
      <c r="D22" s="114">
        <v>63</v>
      </c>
      <c r="E22" s="765">
        <v>893</v>
      </c>
      <c r="F22" s="114">
        <v>807</v>
      </c>
      <c r="G22" s="114">
        <v>86</v>
      </c>
      <c r="H22" s="765">
        <v>966</v>
      </c>
      <c r="I22" s="114">
        <v>897</v>
      </c>
      <c r="J22" s="114">
        <v>69</v>
      </c>
      <c r="K22" s="765">
        <v>1106</v>
      </c>
      <c r="L22" s="114">
        <v>1010</v>
      </c>
      <c r="M22" s="114">
        <v>96</v>
      </c>
      <c r="N22" s="765">
        <v>1074</v>
      </c>
      <c r="O22" s="114">
        <v>963</v>
      </c>
      <c r="P22" s="114">
        <v>111</v>
      </c>
      <c r="Q22" s="765">
        <v>1137</v>
      </c>
      <c r="R22" s="114">
        <v>1022</v>
      </c>
      <c r="S22" s="114">
        <v>115</v>
      </c>
      <c r="T22" s="766"/>
      <c r="U22" s="762"/>
      <c r="V22" s="762"/>
      <c r="W22" s="766"/>
      <c r="X22" s="762"/>
      <c r="Y22" s="762"/>
      <c r="Z22" s="763"/>
      <c r="AA22" s="761"/>
      <c r="AB22" s="763"/>
      <c r="AC22" s="763"/>
      <c r="AD22" s="761"/>
      <c r="AE22" s="763"/>
      <c r="AF22" s="763"/>
      <c r="AG22" s="761"/>
      <c r="AH22" s="763"/>
      <c r="AI22" s="763"/>
      <c r="AJ22" s="761"/>
      <c r="AK22" s="763"/>
      <c r="AL22" s="763"/>
      <c r="AM22" s="761"/>
      <c r="AN22" s="763"/>
      <c r="AO22" s="763"/>
      <c r="AP22" s="761"/>
      <c r="AQ22" s="763"/>
      <c r="AR22" s="763"/>
      <c r="AS22" s="761"/>
      <c r="AT22" s="763"/>
      <c r="AU22" s="763"/>
    </row>
    <row r="23" spans="1:47" x14ac:dyDescent="0.2">
      <c r="A23" s="28" t="s">
        <v>983</v>
      </c>
      <c r="B23" s="108">
        <v>2572</v>
      </c>
      <c r="C23" s="114">
        <v>2362</v>
      </c>
      <c r="D23" s="114">
        <v>210</v>
      </c>
      <c r="E23" s="108">
        <v>3616</v>
      </c>
      <c r="F23" s="114">
        <v>3329</v>
      </c>
      <c r="G23" s="114">
        <v>287</v>
      </c>
      <c r="H23" s="108">
        <v>3123</v>
      </c>
      <c r="I23" s="114">
        <v>2906</v>
      </c>
      <c r="J23" s="114">
        <v>217</v>
      </c>
      <c r="K23" s="108">
        <v>2473</v>
      </c>
      <c r="L23" s="114">
        <v>2199</v>
      </c>
      <c r="M23" s="114">
        <v>274</v>
      </c>
      <c r="N23" s="108">
        <v>1956</v>
      </c>
      <c r="O23" s="114">
        <v>1778</v>
      </c>
      <c r="P23" s="114">
        <v>178</v>
      </c>
      <c r="Q23" s="108">
        <v>2120</v>
      </c>
      <c r="R23" s="114">
        <v>1937</v>
      </c>
      <c r="S23" s="114">
        <v>183</v>
      </c>
      <c r="T23" s="761"/>
      <c r="U23" s="762"/>
      <c r="V23" s="762"/>
      <c r="W23" s="761"/>
      <c r="X23" s="762"/>
      <c r="Y23" s="762"/>
      <c r="Z23" s="763"/>
      <c r="AA23" s="763"/>
      <c r="AB23" s="763"/>
      <c r="AC23" s="763"/>
      <c r="AD23" s="761"/>
      <c r="AE23" s="763"/>
      <c r="AF23" s="763"/>
      <c r="AG23" s="761"/>
      <c r="AH23" s="763"/>
      <c r="AI23" s="763"/>
      <c r="AJ23" s="761"/>
      <c r="AK23" s="763"/>
      <c r="AL23" s="763"/>
      <c r="AM23" s="761"/>
      <c r="AN23" s="763"/>
      <c r="AO23" s="763"/>
      <c r="AP23" s="761"/>
      <c r="AQ23" s="763"/>
      <c r="AR23" s="763"/>
      <c r="AS23" s="761"/>
      <c r="AT23" s="763"/>
      <c r="AU23" s="763"/>
    </row>
    <row r="24" spans="1:47" x14ac:dyDescent="0.2">
      <c r="A24" s="28" t="s">
        <v>984</v>
      </c>
      <c r="B24" s="108">
        <v>81</v>
      </c>
      <c r="C24" s="114">
        <v>77</v>
      </c>
      <c r="D24" s="114">
        <v>4</v>
      </c>
      <c r="E24" s="108">
        <v>59</v>
      </c>
      <c r="F24" s="114">
        <v>57</v>
      </c>
      <c r="G24" s="114" t="s">
        <v>1001</v>
      </c>
      <c r="H24" s="108">
        <v>41</v>
      </c>
      <c r="I24" s="114">
        <v>38</v>
      </c>
      <c r="J24" s="114">
        <v>3</v>
      </c>
      <c r="K24" s="108">
        <v>152</v>
      </c>
      <c r="L24" s="114">
        <v>134</v>
      </c>
      <c r="M24" s="114">
        <v>18</v>
      </c>
      <c r="N24" s="108">
        <v>175</v>
      </c>
      <c r="O24" s="114">
        <v>151</v>
      </c>
      <c r="P24" s="114">
        <v>24</v>
      </c>
      <c r="Q24" s="108">
        <v>193</v>
      </c>
      <c r="R24" s="114">
        <v>170</v>
      </c>
      <c r="S24" s="114">
        <v>23</v>
      </c>
      <c r="T24" s="763"/>
      <c r="U24" s="762"/>
      <c r="V24" s="762"/>
      <c r="W24" s="761"/>
      <c r="X24" s="762"/>
      <c r="Y24" s="762"/>
      <c r="Z24" s="763"/>
      <c r="AA24" s="767"/>
      <c r="AB24" s="763"/>
      <c r="AC24" s="763"/>
      <c r="AD24" s="763"/>
      <c r="AE24" s="763"/>
      <c r="AF24" s="763"/>
      <c r="AG24" s="763"/>
      <c r="AH24" s="763"/>
      <c r="AI24" s="763"/>
      <c r="AJ24" s="763"/>
      <c r="AK24" s="763"/>
      <c r="AL24" s="763"/>
      <c r="AM24" s="763"/>
      <c r="AN24" s="763"/>
      <c r="AO24" s="763"/>
      <c r="AP24" s="763"/>
      <c r="AQ24" s="763"/>
      <c r="AR24" s="763"/>
      <c r="AS24" s="763"/>
      <c r="AT24" s="763"/>
      <c r="AU24" s="763"/>
    </row>
    <row r="25" spans="1:47" x14ac:dyDescent="0.2">
      <c r="A25" s="28" t="s">
        <v>1004</v>
      </c>
      <c r="B25" s="108">
        <v>300</v>
      </c>
      <c r="C25" s="114">
        <v>288</v>
      </c>
      <c r="D25" s="114">
        <v>12</v>
      </c>
      <c r="E25" s="108">
        <v>306</v>
      </c>
      <c r="F25" s="114">
        <v>298</v>
      </c>
      <c r="G25" s="114">
        <v>8</v>
      </c>
      <c r="H25" s="108">
        <v>265</v>
      </c>
      <c r="I25" s="114">
        <v>258</v>
      </c>
      <c r="J25" s="114">
        <v>7</v>
      </c>
      <c r="K25" s="108">
        <v>351</v>
      </c>
      <c r="L25" s="114">
        <v>340</v>
      </c>
      <c r="M25" s="114">
        <v>11</v>
      </c>
      <c r="N25" s="108">
        <v>407</v>
      </c>
      <c r="O25" s="114">
        <v>391</v>
      </c>
      <c r="P25" s="114">
        <v>16</v>
      </c>
      <c r="Q25" s="108">
        <v>429</v>
      </c>
      <c r="R25" s="114">
        <v>410</v>
      </c>
      <c r="S25" s="114">
        <v>19</v>
      </c>
      <c r="T25" s="763"/>
      <c r="U25" s="762"/>
      <c r="V25" s="762"/>
      <c r="W25" s="761"/>
      <c r="X25" s="762"/>
      <c r="Y25" s="762"/>
      <c r="Z25" s="763"/>
      <c r="AA25" s="763"/>
      <c r="AB25" s="763"/>
      <c r="AC25" s="763"/>
      <c r="AD25" s="767"/>
      <c r="AE25" s="763"/>
      <c r="AF25" s="763"/>
      <c r="AG25" s="767"/>
      <c r="AH25" s="763"/>
      <c r="AI25" s="763"/>
      <c r="AJ25" s="767"/>
      <c r="AK25" s="763"/>
      <c r="AL25" s="763"/>
      <c r="AM25" s="767"/>
      <c r="AN25" s="763"/>
      <c r="AO25" s="763"/>
      <c r="AP25" s="767"/>
      <c r="AQ25" s="763"/>
      <c r="AR25" s="763"/>
      <c r="AS25" s="767"/>
      <c r="AT25" s="763"/>
      <c r="AU25" s="763"/>
    </row>
    <row r="26" spans="1:47" ht="12" thickBot="1" x14ac:dyDescent="0.25">
      <c r="A26" s="523" t="s">
        <v>986</v>
      </c>
      <c r="B26" s="755">
        <v>3162</v>
      </c>
      <c r="C26" s="756">
        <v>2704</v>
      </c>
      <c r="D26" s="756">
        <v>458</v>
      </c>
      <c r="E26" s="755">
        <v>3944</v>
      </c>
      <c r="F26" s="756">
        <v>3419</v>
      </c>
      <c r="G26" s="756">
        <v>525</v>
      </c>
      <c r="H26" s="755">
        <v>4197</v>
      </c>
      <c r="I26" s="756">
        <v>3643</v>
      </c>
      <c r="J26" s="756">
        <v>554</v>
      </c>
      <c r="K26" s="756">
        <v>5311</v>
      </c>
      <c r="L26" s="756">
        <v>4499</v>
      </c>
      <c r="M26" s="756">
        <v>812</v>
      </c>
      <c r="N26" s="755">
        <v>5596</v>
      </c>
      <c r="O26" s="756">
        <v>4658</v>
      </c>
      <c r="P26" s="756">
        <v>938</v>
      </c>
      <c r="Q26" s="755">
        <v>5664</v>
      </c>
      <c r="R26" s="756">
        <v>4672</v>
      </c>
      <c r="S26" s="756">
        <v>992</v>
      </c>
      <c r="T26" s="761"/>
      <c r="U26" s="762"/>
      <c r="V26" s="762"/>
      <c r="W26" s="761"/>
      <c r="X26" s="763"/>
      <c r="Y26" s="763"/>
      <c r="Z26" s="763"/>
      <c r="AA26" s="761"/>
      <c r="AB26" s="763"/>
      <c r="AC26" s="763"/>
      <c r="AD26" s="761"/>
      <c r="AE26" s="763"/>
      <c r="AF26" s="763"/>
      <c r="AG26" s="761"/>
      <c r="AH26" s="763"/>
      <c r="AI26" s="763"/>
      <c r="AJ26" s="761"/>
      <c r="AK26" s="763"/>
      <c r="AL26" s="763"/>
      <c r="AM26" s="761"/>
      <c r="AN26" s="763"/>
      <c r="AO26" s="763"/>
      <c r="AP26" s="761"/>
      <c r="AQ26" s="763"/>
      <c r="AR26" s="763"/>
      <c r="AS26" s="761"/>
      <c r="AT26" s="763"/>
      <c r="AU26" s="763"/>
    </row>
    <row r="27" spans="1:47" x14ac:dyDescent="0.2">
      <c r="A27" s="1026"/>
      <c r="B27" s="1026"/>
      <c r="C27" s="1026"/>
      <c r="D27" s="1026"/>
      <c r="E27" s="1026"/>
      <c r="F27" s="1026"/>
      <c r="G27" s="1026"/>
      <c r="H27" s="1026"/>
      <c r="I27" s="1026"/>
    </row>
    <row r="28" spans="1:47" ht="12" thickBot="1" x14ac:dyDescent="0.25">
      <c r="A28" s="524"/>
      <c r="B28" s="524"/>
      <c r="C28" s="524"/>
      <c r="D28" s="524"/>
      <c r="E28" s="524"/>
      <c r="F28" s="524"/>
      <c r="G28" s="524"/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4"/>
      <c r="T28" s="524"/>
      <c r="U28" s="524"/>
      <c r="V28" s="524"/>
      <c r="W28" s="524"/>
      <c r="X28" s="524"/>
      <c r="Y28" s="524"/>
    </row>
    <row r="29" spans="1:47" ht="12" thickBot="1" x14ac:dyDescent="0.25">
      <c r="A29" s="750" t="s">
        <v>22</v>
      </c>
      <c r="B29" s="1024">
        <v>1990</v>
      </c>
      <c r="C29" s="1024"/>
      <c r="D29" s="1024"/>
      <c r="E29" s="1024">
        <v>1991</v>
      </c>
      <c r="F29" s="1024"/>
      <c r="G29" s="1024"/>
      <c r="H29" s="1024">
        <v>1992</v>
      </c>
      <c r="I29" s="1024"/>
      <c r="J29" s="1024"/>
      <c r="K29" s="1024">
        <v>1993</v>
      </c>
      <c r="L29" s="1024"/>
      <c r="M29" s="1024"/>
      <c r="N29" s="1024">
        <v>1994</v>
      </c>
      <c r="O29" s="1024"/>
      <c r="P29" s="1024"/>
      <c r="Q29" s="1024">
        <v>1995</v>
      </c>
      <c r="R29" s="1024"/>
      <c r="S29" s="1024"/>
      <c r="T29" s="1017">
        <v>1996</v>
      </c>
      <c r="U29" s="1018"/>
      <c r="V29" s="1019"/>
      <c r="W29" s="1023"/>
      <c r="X29" s="1023"/>
      <c r="Y29" s="1023"/>
    </row>
    <row r="30" spans="1:47" ht="12" thickBot="1" x14ac:dyDescent="0.25">
      <c r="A30" s="751"/>
      <c r="B30" s="1013" t="s">
        <v>0</v>
      </c>
      <c r="C30" s="1025" t="s">
        <v>995</v>
      </c>
      <c r="D30" s="1025"/>
      <c r="E30" s="1013" t="s">
        <v>0</v>
      </c>
      <c r="F30" s="1025" t="s">
        <v>995</v>
      </c>
      <c r="G30" s="1025"/>
      <c r="H30" s="1013" t="s">
        <v>0</v>
      </c>
      <c r="I30" s="1025" t="s">
        <v>995</v>
      </c>
      <c r="J30" s="1025"/>
      <c r="K30" s="1013" t="s">
        <v>0</v>
      </c>
      <c r="L30" s="1025" t="s">
        <v>995</v>
      </c>
      <c r="M30" s="1025"/>
      <c r="N30" s="1013" t="s">
        <v>0</v>
      </c>
      <c r="O30" s="1025" t="s">
        <v>995</v>
      </c>
      <c r="P30" s="1025"/>
      <c r="Q30" s="1013" t="s">
        <v>0</v>
      </c>
      <c r="R30" s="1025" t="s">
        <v>995</v>
      </c>
      <c r="S30" s="1025"/>
      <c r="T30" s="1013" t="s">
        <v>0</v>
      </c>
      <c r="U30" s="1011" t="s">
        <v>995</v>
      </c>
      <c r="V30" s="1012"/>
      <c r="W30" s="179"/>
      <c r="X30" s="952"/>
      <c r="Y30" s="952"/>
    </row>
    <row r="31" spans="1:47" ht="12" thickBot="1" x14ac:dyDescent="0.25">
      <c r="A31" s="752"/>
      <c r="B31" s="1014"/>
      <c r="C31" s="1024" t="s">
        <v>3</v>
      </c>
      <c r="D31" s="1024" t="s">
        <v>996</v>
      </c>
      <c r="E31" s="1014"/>
      <c r="F31" s="1024" t="s">
        <v>3</v>
      </c>
      <c r="G31" s="1024" t="s">
        <v>996</v>
      </c>
      <c r="H31" s="1014"/>
      <c r="I31" s="1024" t="s">
        <v>3</v>
      </c>
      <c r="J31" s="1024" t="s">
        <v>996</v>
      </c>
      <c r="K31" s="1014"/>
      <c r="L31" s="1024" t="s">
        <v>3</v>
      </c>
      <c r="M31" s="1024" t="s">
        <v>996</v>
      </c>
      <c r="N31" s="1014"/>
      <c r="O31" s="1024" t="s">
        <v>3</v>
      </c>
      <c r="P31" s="1024" t="s">
        <v>996</v>
      </c>
      <c r="Q31" s="1014"/>
      <c r="R31" s="1024" t="s">
        <v>3</v>
      </c>
      <c r="S31" s="1024" t="s">
        <v>996</v>
      </c>
      <c r="T31" s="1014"/>
      <c r="U31" s="1009" t="s">
        <v>3</v>
      </c>
      <c r="V31" s="1009" t="s">
        <v>996</v>
      </c>
      <c r="W31" s="1023"/>
      <c r="X31" s="1023"/>
      <c r="Y31" s="1023"/>
    </row>
    <row r="32" spans="1:47" ht="12" thickBot="1" x14ac:dyDescent="0.25">
      <c r="A32" s="753" t="s">
        <v>997</v>
      </c>
      <c r="B32" s="1015"/>
      <c r="C32" s="1024"/>
      <c r="D32" s="1024"/>
      <c r="E32" s="1015"/>
      <c r="F32" s="1024"/>
      <c r="G32" s="1024"/>
      <c r="H32" s="1015"/>
      <c r="I32" s="1024"/>
      <c r="J32" s="1024"/>
      <c r="K32" s="1015"/>
      <c r="L32" s="1024"/>
      <c r="M32" s="1024"/>
      <c r="N32" s="1015"/>
      <c r="O32" s="1024"/>
      <c r="P32" s="1024"/>
      <c r="Q32" s="1015"/>
      <c r="R32" s="1024"/>
      <c r="S32" s="1024"/>
      <c r="T32" s="1015"/>
      <c r="U32" s="1010"/>
      <c r="V32" s="1010"/>
      <c r="W32" s="1023"/>
      <c r="X32" s="1023"/>
      <c r="Y32" s="1023"/>
    </row>
    <row r="33" spans="1:55" x14ac:dyDescent="0.2">
      <c r="A33" s="88" t="s">
        <v>0</v>
      </c>
      <c r="B33" s="768">
        <v>21833</v>
      </c>
      <c r="C33" s="769">
        <v>18914</v>
      </c>
      <c r="D33" s="769">
        <v>2919</v>
      </c>
      <c r="E33" s="768">
        <v>22863</v>
      </c>
      <c r="F33" s="769">
        <v>20358</v>
      </c>
      <c r="G33" s="769">
        <v>2505</v>
      </c>
      <c r="H33" s="768">
        <v>30351</v>
      </c>
      <c r="I33" s="769">
        <v>26989</v>
      </c>
      <c r="J33" s="769">
        <v>3362</v>
      </c>
      <c r="K33" s="768">
        <v>37442</v>
      </c>
      <c r="L33" s="769">
        <v>33854</v>
      </c>
      <c r="M33" s="769">
        <v>3581</v>
      </c>
      <c r="N33" s="768">
        <v>34484</v>
      </c>
      <c r="O33" s="769">
        <v>31434</v>
      </c>
      <c r="P33" s="769">
        <v>3050</v>
      </c>
      <c r="Q33" s="768">
        <v>36372</v>
      </c>
      <c r="R33" s="769">
        <v>32824</v>
      </c>
      <c r="S33" s="769">
        <v>3548</v>
      </c>
      <c r="T33" s="754">
        <v>36771</v>
      </c>
      <c r="U33" s="149">
        <v>33305</v>
      </c>
      <c r="V33" s="149">
        <v>3466</v>
      </c>
      <c r="W33" s="221"/>
      <c r="X33" s="770"/>
      <c r="Y33" s="770"/>
    </row>
    <row r="34" spans="1:55" x14ac:dyDescent="0.2">
      <c r="A34" s="28" t="s">
        <v>980</v>
      </c>
      <c r="B34" s="108">
        <v>5617</v>
      </c>
      <c r="C34" s="118">
        <v>4535</v>
      </c>
      <c r="D34" s="118">
        <v>1082</v>
      </c>
      <c r="E34" s="108">
        <v>4618</v>
      </c>
      <c r="F34" s="118">
        <v>3898</v>
      </c>
      <c r="G34" s="118">
        <v>720</v>
      </c>
      <c r="H34" s="108">
        <v>5730</v>
      </c>
      <c r="I34" s="118">
        <v>4911</v>
      </c>
      <c r="J34" s="118">
        <v>819</v>
      </c>
      <c r="K34" s="108">
        <v>5795</v>
      </c>
      <c r="L34" s="118">
        <v>4969</v>
      </c>
      <c r="M34" s="118">
        <v>826</v>
      </c>
      <c r="N34" s="108">
        <v>4469</v>
      </c>
      <c r="O34" s="118">
        <v>3918</v>
      </c>
      <c r="P34" s="118">
        <v>551</v>
      </c>
      <c r="Q34" s="108">
        <v>4625</v>
      </c>
      <c r="R34" s="118">
        <v>3969</v>
      </c>
      <c r="S34" s="118">
        <v>656</v>
      </c>
      <c r="T34" s="108">
        <v>5636</v>
      </c>
      <c r="U34" s="114">
        <v>4819</v>
      </c>
      <c r="V34" s="114">
        <v>817</v>
      </c>
      <c r="W34" s="18"/>
      <c r="X34" s="183"/>
      <c r="Y34" s="183"/>
    </row>
    <row r="35" spans="1:55" x14ac:dyDescent="0.2">
      <c r="A35" s="28" t="s">
        <v>981</v>
      </c>
      <c r="B35" s="108">
        <v>7318</v>
      </c>
      <c r="C35" s="118">
        <v>6710</v>
      </c>
      <c r="D35" s="118">
        <v>608</v>
      </c>
      <c r="E35" s="108">
        <v>8251</v>
      </c>
      <c r="F35" s="118">
        <v>7566</v>
      </c>
      <c r="G35" s="118">
        <v>685</v>
      </c>
      <c r="H35" s="108">
        <v>11234</v>
      </c>
      <c r="I35" s="118">
        <v>10196</v>
      </c>
      <c r="J35" s="118">
        <v>1038</v>
      </c>
      <c r="K35" s="108">
        <v>10864</v>
      </c>
      <c r="L35" s="118">
        <v>9874</v>
      </c>
      <c r="M35" s="118">
        <v>990</v>
      </c>
      <c r="N35" s="108">
        <v>10634</v>
      </c>
      <c r="O35" s="118">
        <v>9697</v>
      </c>
      <c r="P35" s="118">
        <v>937</v>
      </c>
      <c r="Q35" s="108">
        <v>11963</v>
      </c>
      <c r="R35" s="118">
        <v>10945</v>
      </c>
      <c r="S35" s="118">
        <v>1018</v>
      </c>
      <c r="T35" s="108">
        <v>9781</v>
      </c>
      <c r="U35" s="114">
        <v>9003</v>
      </c>
      <c r="V35" s="114">
        <v>778</v>
      </c>
      <c r="W35" s="18"/>
      <c r="X35" s="183"/>
      <c r="Y35" s="183"/>
    </row>
    <row r="36" spans="1:55" ht="33.75" x14ac:dyDescent="0.2">
      <c r="A36" s="764" t="s">
        <v>1003</v>
      </c>
      <c r="B36" s="771">
        <v>1346</v>
      </c>
      <c r="C36" s="118">
        <v>1219</v>
      </c>
      <c r="D36" s="118">
        <v>127</v>
      </c>
      <c r="E36" s="771">
        <v>1636</v>
      </c>
      <c r="F36" s="118">
        <v>1491</v>
      </c>
      <c r="G36" s="118">
        <v>145</v>
      </c>
      <c r="H36" s="771">
        <v>2611</v>
      </c>
      <c r="I36" s="118">
        <v>2351</v>
      </c>
      <c r="J36" s="118">
        <v>260</v>
      </c>
      <c r="K36" s="771">
        <v>2264</v>
      </c>
      <c r="L36" s="118">
        <v>2003</v>
      </c>
      <c r="M36" s="118">
        <v>261</v>
      </c>
      <c r="N36" s="771">
        <v>1981</v>
      </c>
      <c r="O36" s="118">
        <v>1805</v>
      </c>
      <c r="P36" s="118">
        <v>176</v>
      </c>
      <c r="Q36" s="771">
        <v>2178</v>
      </c>
      <c r="R36" s="118">
        <v>1968</v>
      </c>
      <c r="S36" s="118">
        <v>210</v>
      </c>
      <c r="T36" s="765">
        <v>10618</v>
      </c>
      <c r="U36" s="114">
        <v>10267</v>
      </c>
      <c r="V36" s="114">
        <v>351</v>
      </c>
      <c r="W36" s="336"/>
      <c r="X36" s="183"/>
      <c r="Y36" s="183"/>
    </row>
    <row r="37" spans="1:55" x14ac:dyDescent="0.2">
      <c r="A37" s="28" t="s">
        <v>983</v>
      </c>
      <c r="B37" s="108">
        <v>1732</v>
      </c>
      <c r="C37" s="118">
        <v>1554</v>
      </c>
      <c r="D37" s="118">
        <v>178</v>
      </c>
      <c r="E37" s="108">
        <v>1495</v>
      </c>
      <c r="F37" s="118">
        <v>1366</v>
      </c>
      <c r="G37" s="118">
        <v>129</v>
      </c>
      <c r="H37" s="108">
        <v>1595</v>
      </c>
      <c r="I37" s="118">
        <v>1422</v>
      </c>
      <c r="J37" s="118">
        <v>173</v>
      </c>
      <c r="K37" s="108">
        <v>1950</v>
      </c>
      <c r="L37" s="118">
        <v>1801</v>
      </c>
      <c r="M37" s="118">
        <v>149</v>
      </c>
      <c r="N37" s="108">
        <v>1407</v>
      </c>
      <c r="O37" s="118">
        <v>1292</v>
      </c>
      <c r="P37" s="118">
        <v>115</v>
      </c>
      <c r="Q37" s="108">
        <v>1298</v>
      </c>
      <c r="R37" s="118">
        <v>1193</v>
      </c>
      <c r="S37" s="118">
        <v>105</v>
      </c>
      <c r="T37" s="108">
        <v>1412</v>
      </c>
      <c r="U37" s="114">
        <v>1273</v>
      </c>
      <c r="V37" s="114">
        <v>139</v>
      </c>
      <c r="W37" s="18"/>
      <c r="X37" s="183"/>
      <c r="Y37" s="183"/>
    </row>
    <row r="38" spans="1:55" x14ac:dyDescent="0.2">
      <c r="A38" s="28" t="s">
        <v>984</v>
      </c>
      <c r="B38" s="108">
        <v>221</v>
      </c>
      <c r="C38" s="118">
        <v>203</v>
      </c>
      <c r="D38" s="118">
        <v>18</v>
      </c>
      <c r="E38" s="108">
        <v>3</v>
      </c>
      <c r="F38" s="118">
        <v>3</v>
      </c>
      <c r="G38" s="118" t="s">
        <v>1001</v>
      </c>
      <c r="H38" s="108">
        <v>3</v>
      </c>
      <c r="I38" s="118">
        <v>3</v>
      </c>
      <c r="J38" s="118" t="s">
        <v>1001</v>
      </c>
      <c r="K38" s="108">
        <v>7</v>
      </c>
      <c r="L38" s="118" t="s">
        <v>1001</v>
      </c>
      <c r="M38" s="118" t="s">
        <v>1001</v>
      </c>
      <c r="N38" s="118" t="s">
        <v>1001</v>
      </c>
      <c r="O38" s="118" t="s">
        <v>1001</v>
      </c>
      <c r="P38" s="118" t="s">
        <v>1001</v>
      </c>
      <c r="Q38" s="118" t="s">
        <v>1001</v>
      </c>
      <c r="R38" s="118" t="s">
        <v>1001</v>
      </c>
      <c r="S38" s="118" t="s">
        <v>1001</v>
      </c>
      <c r="T38" s="108">
        <v>3</v>
      </c>
      <c r="U38" s="114">
        <v>3</v>
      </c>
      <c r="V38" s="114" t="s">
        <v>1001</v>
      </c>
      <c r="W38" s="18"/>
      <c r="X38" s="183"/>
      <c r="Y38" s="183"/>
    </row>
    <row r="39" spans="1:55" x14ac:dyDescent="0.2">
      <c r="A39" s="28" t="s">
        <v>1005</v>
      </c>
      <c r="B39" s="108">
        <v>545</v>
      </c>
      <c r="C39" s="118">
        <v>516</v>
      </c>
      <c r="D39" s="118">
        <v>29</v>
      </c>
      <c r="E39" s="108">
        <v>1508</v>
      </c>
      <c r="F39" s="118">
        <v>1449</v>
      </c>
      <c r="G39" s="118">
        <v>59</v>
      </c>
      <c r="H39" s="108">
        <v>3359</v>
      </c>
      <c r="I39" s="118">
        <v>3182</v>
      </c>
      <c r="J39" s="118">
        <v>177</v>
      </c>
      <c r="K39" s="108">
        <v>9457</v>
      </c>
      <c r="L39" s="118">
        <v>9122</v>
      </c>
      <c r="M39" s="118">
        <v>335</v>
      </c>
      <c r="N39" s="108">
        <v>9140</v>
      </c>
      <c r="O39" s="118">
        <v>8817</v>
      </c>
      <c r="P39" s="118">
        <v>323</v>
      </c>
      <c r="Q39" s="108">
        <v>7757</v>
      </c>
      <c r="R39" s="118">
        <v>7623</v>
      </c>
      <c r="S39" s="118">
        <v>134</v>
      </c>
      <c r="T39" s="772" t="s">
        <v>426</v>
      </c>
      <c r="U39" s="772" t="s">
        <v>426</v>
      </c>
      <c r="V39" s="772" t="s">
        <v>426</v>
      </c>
      <c r="W39" s="179"/>
      <c r="X39" s="183"/>
      <c r="Y39" s="183"/>
    </row>
    <row r="40" spans="1:55" ht="12" thickBot="1" x14ac:dyDescent="0.25">
      <c r="A40" s="523" t="s">
        <v>986</v>
      </c>
      <c r="B40" s="773">
        <v>5054</v>
      </c>
      <c r="C40" s="774">
        <v>4177</v>
      </c>
      <c r="D40" s="774">
        <v>877</v>
      </c>
      <c r="E40" s="773">
        <v>5352</v>
      </c>
      <c r="F40" s="774">
        <v>4585</v>
      </c>
      <c r="G40" s="774">
        <v>767</v>
      </c>
      <c r="H40" s="773">
        <v>5819</v>
      </c>
      <c r="I40" s="774">
        <v>4924</v>
      </c>
      <c r="J40" s="774">
        <v>895</v>
      </c>
      <c r="K40" s="774">
        <v>7105</v>
      </c>
      <c r="L40" s="774">
        <v>6085</v>
      </c>
      <c r="M40" s="774">
        <v>1020</v>
      </c>
      <c r="N40" s="773">
        <v>6851</v>
      </c>
      <c r="O40" s="774">
        <v>5903</v>
      </c>
      <c r="P40" s="774">
        <v>948</v>
      </c>
      <c r="Q40" s="773">
        <v>8551</v>
      </c>
      <c r="R40" s="774">
        <v>7126</v>
      </c>
      <c r="S40" s="774">
        <v>1425</v>
      </c>
      <c r="T40" s="755">
        <v>9321</v>
      </c>
      <c r="U40" s="756">
        <v>7940</v>
      </c>
      <c r="V40" s="756">
        <v>1381</v>
      </c>
      <c r="W40" s="18"/>
      <c r="X40" s="18"/>
      <c r="Y40" s="18"/>
    </row>
    <row r="42" spans="1:55" ht="12" thickBot="1" x14ac:dyDescent="0.25">
      <c r="A42" s="524"/>
      <c r="B42" s="524"/>
      <c r="C42" s="524"/>
      <c r="D42" s="524"/>
      <c r="E42" s="524"/>
      <c r="F42" s="524"/>
      <c r="G42" s="524"/>
      <c r="H42" s="524"/>
      <c r="I42" s="524"/>
      <c r="J42" s="524"/>
      <c r="K42" s="524"/>
      <c r="L42" s="524"/>
      <c r="M42" s="524"/>
      <c r="N42" s="524"/>
      <c r="O42" s="524"/>
      <c r="P42" s="524"/>
      <c r="Q42" s="524"/>
      <c r="R42" s="524"/>
      <c r="S42" s="524"/>
      <c r="T42" s="524"/>
      <c r="U42" s="524"/>
      <c r="V42" s="524"/>
      <c r="W42" s="524"/>
      <c r="X42" s="524"/>
      <c r="Y42" s="524"/>
    </row>
    <row r="43" spans="1:55" ht="13.5" customHeight="1" thickBot="1" x14ac:dyDescent="0.25">
      <c r="A43" s="750" t="s">
        <v>22</v>
      </c>
      <c r="B43" s="1017">
        <v>1997</v>
      </c>
      <c r="C43" s="1018"/>
      <c r="D43" s="1018"/>
      <c r="E43" s="1019"/>
      <c r="F43" s="1017">
        <v>1998</v>
      </c>
      <c r="G43" s="1018"/>
      <c r="H43" s="1018"/>
      <c r="I43" s="1019"/>
      <c r="J43" s="1017">
        <v>1999</v>
      </c>
      <c r="K43" s="1018"/>
      <c r="L43" s="1018"/>
      <c r="M43" s="1019"/>
      <c r="N43" s="1017">
        <v>2000</v>
      </c>
      <c r="O43" s="1018"/>
      <c r="P43" s="1018"/>
      <c r="Q43" s="1019"/>
      <c r="R43" s="1017">
        <v>2001</v>
      </c>
      <c r="S43" s="1018"/>
      <c r="T43" s="1018"/>
      <c r="U43" s="1019"/>
      <c r="V43" s="1017">
        <v>2002</v>
      </c>
      <c r="W43" s="1018"/>
      <c r="X43" s="1018"/>
      <c r="Y43" s="1019"/>
      <c r="Z43" s="1017">
        <v>2003</v>
      </c>
      <c r="AA43" s="1018"/>
      <c r="AB43" s="1019"/>
      <c r="AC43" s="1017">
        <v>2004</v>
      </c>
      <c r="AD43" s="1018"/>
      <c r="AE43" s="1019"/>
      <c r="AF43" s="1020">
        <v>2005</v>
      </c>
      <c r="AG43" s="1021"/>
      <c r="AH43" s="1022"/>
      <c r="AI43" s="1020" t="s">
        <v>1006</v>
      </c>
      <c r="AJ43" s="1021"/>
      <c r="AK43" s="1022"/>
      <c r="AL43" s="1017">
        <v>2007</v>
      </c>
      <c r="AM43" s="1018"/>
      <c r="AN43" s="1018"/>
      <c r="AO43" s="1017">
        <v>2008</v>
      </c>
      <c r="AP43" s="1018"/>
      <c r="AQ43" s="1019"/>
      <c r="AR43" s="1017">
        <v>2009</v>
      </c>
      <c r="AS43" s="1018"/>
      <c r="AT43" s="1019"/>
      <c r="AU43" s="1017">
        <v>2010</v>
      </c>
      <c r="AV43" s="1018"/>
      <c r="AW43" s="1019"/>
      <c r="AX43" s="1017">
        <v>2011</v>
      </c>
      <c r="AY43" s="1018"/>
      <c r="AZ43" s="1019"/>
      <c r="BA43" s="1017">
        <v>2012</v>
      </c>
      <c r="BB43" s="1018"/>
      <c r="BC43" s="1019"/>
    </row>
    <row r="44" spans="1:55" ht="12" customHeight="1" thickBot="1" x14ac:dyDescent="0.25">
      <c r="A44" s="751"/>
      <c r="B44" s="1013" t="s">
        <v>0</v>
      </c>
      <c r="C44" s="1009" t="s">
        <v>1007</v>
      </c>
      <c r="D44" s="1011" t="s">
        <v>995</v>
      </c>
      <c r="E44" s="1012"/>
      <c r="F44" s="1013" t="s">
        <v>0</v>
      </c>
      <c r="G44" s="1009" t="s">
        <v>1007</v>
      </c>
      <c r="H44" s="1011" t="s">
        <v>995</v>
      </c>
      <c r="I44" s="1012"/>
      <c r="J44" s="1013" t="s">
        <v>0</v>
      </c>
      <c r="K44" s="1009" t="s">
        <v>1007</v>
      </c>
      <c r="L44" s="1011" t="s">
        <v>995</v>
      </c>
      <c r="M44" s="1012"/>
      <c r="N44" s="1013" t="s">
        <v>0</v>
      </c>
      <c r="O44" s="1009" t="s">
        <v>1007</v>
      </c>
      <c r="P44" s="1011" t="s">
        <v>995</v>
      </c>
      <c r="Q44" s="1012"/>
      <c r="R44" s="1013" t="s">
        <v>0</v>
      </c>
      <c r="S44" s="1009" t="s">
        <v>1007</v>
      </c>
      <c r="T44" s="1011" t="s">
        <v>995</v>
      </c>
      <c r="U44" s="1012"/>
      <c r="V44" s="1013" t="s">
        <v>0</v>
      </c>
      <c r="W44" s="1009" t="s">
        <v>1007</v>
      </c>
      <c r="X44" s="1011" t="s">
        <v>995</v>
      </c>
      <c r="Y44" s="1012"/>
      <c r="Z44" s="1013" t="s">
        <v>0</v>
      </c>
      <c r="AA44" s="1011" t="s">
        <v>995</v>
      </c>
      <c r="AB44" s="1012"/>
      <c r="AC44" s="1013" t="s">
        <v>0</v>
      </c>
      <c r="AD44" s="1011" t="s">
        <v>995</v>
      </c>
      <c r="AE44" s="1012"/>
      <c r="AF44" s="1013" t="s">
        <v>0</v>
      </c>
      <c r="AG44" s="1011" t="s">
        <v>995</v>
      </c>
      <c r="AH44" s="1012"/>
      <c r="AI44" s="1013" t="s">
        <v>0</v>
      </c>
      <c r="AJ44" s="1011" t="s">
        <v>995</v>
      </c>
      <c r="AK44" s="1012"/>
      <c r="AL44" s="1013" t="s">
        <v>0</v>
      </c>
      <c r="AM44" s="1011" t="s">
        <v>995</v>
      </c>
      <c r="AN44" s="1012"/>
      <c r="AO44" s="1013" t="s">
        <v>0</v>
      </c>
      <c r="AP44" s="1011" t="s">
        <v>995</v>
      </c>
      <c r="AQ44" s="1012"/>
      <c r="AR44" s="1013" t="s">
        <v>0</v>
      </c>
      <c r="AS44" s="1011" t="s">
        <v>995</v>
      </c>
      <c r="AT44" s="1012"/>
      <c r="AU44" s="1013" t="s">
        <v>0</v>
      </c>
      <c r="AV44" s="1011" t="s">
        <v>995</v>
      </c>
      <c r="AW44" s="1012"/>
      <c r="AX44" s="1013" t="s">
        <v>0</v>
      </c>
      <c r="AY44" s="1011" t="s">
        <v>995</v>
      </c>
      <c r="AZ44" s="1012"/>
      <c r="BA44" s="1013" t="s">
        <v>0</v>
      </c>
      <c r="BB44" s="1011" t="s">
        <v>995</v>
      </c>
      <c r="BC44" s="1012"/>
    </row>
    <row r="45" spans="1:55" ht="19.5" customHeight="1" x14ac:dyDescent="0.2">
      <c r="A45" s="752"/>
      <c r="B45" s="1014"/>
      <c r="C45" s="1016"/>
      <c r="D45" s="1009" t="s">
        <v>3</v>
      </c>
      <c r="E45" s="1009" t="s">
        <v>996</v>
      </c>
      <c r="F45" s="1014"/>
      <c r="G45" s="1016"/>
      <c r="H45" s="1009" t="s">
        <v>3</v>
      </c>
      <c r="I45" s="1009" t="s">
        <v>996</v>
      </c>
      <c r="J45" s="1014"/>
      <c r="K45" s="1016"/>
      <c r="L45" s="1009" t="s">
        <v>3</v>
      </c>
      <c r="M45" s="1009" t="s">
        <v>996</v>
      </c>
      <c r="N45" s="1014"/>
      <c r="O45" s="1016"/>
      <c r="P45" s="1009" t="s">
        <v>3</v>
      </c>
      <c r="Q45" s="1009" t="s">
        <v>996</v>
      </c>
      <c r="R45" s="1014"/>
      <c r="S45" s="1016"/>
      <c r="T45" s="1009" t="s">
        <v>3</v>
      </c>
      <c r="U45" s="1009" t="s">
        <v>996</v>
      </c>
      <c r="V45" s="1014"/>
      <c r="W45" s="1016"/>
      <c r="X45" s="1009" t="s">
        <v>3</v>
      </c>
      <c r="Y45" s="1009" t="s">
        <v>996</v>
      </c>
      <c r="Z45" s="1014"/>
      <c r="AA45" s="1009" t="s">
        <v>3</v>
      </c>
      <c r="AB45" s="1009" t="s">
        <v>996</v>
      </c>
      <c r="AC45" s="1014"/>
      <c r="AD45" s="1009" t="s">
        <v>3</v>
      </c>
      <c r="AE45" s="1009" t="s">
        <v>996</v>
      </c>
      <c r="AF45" s="1014"/>
      <c r="AG45" s="1009" t="s">
        <v>3</v>
      </c>
      <c r="AH45" s="1009" t="s">
        <v>996</v>
      </c>
      <c r="AI45" s="1014"/>
      <c r="AJ45" s="1009" t="s">
        <v>3</v>
      </c>
      <c r="AK45" s="1009" t="s">
        <v>996</v>
      </c>
      <c r="AL45" s="1014"/>
      <c r="AM45" s="1009" t="s">
        <v>3</v>
      </c>
      <c r="AN45" s="1009" t="s">
        <v>996</v>
      </c>
      <c r="AO45" s="1014"/>
      <c r="AP45" s="1009" t="s">
        <v>3</v>
      </c>
      <c r="AQ45" s="1009" t="s">
        <v>996</v>
      </c>
      <c r="AR45" s="1014"/>
      <c r="AS45" s="1009" t="s">
        <v>3</v>
      </c>
      <c r="AT45" s="1009" t="s">
        <v>996</v>
      </c>
      <c r="AU45" s="1014"/>
      <c r="AV45" s="1009" t="s">
        <v>3</v>
      </c>
      <c r="AW45" s="1009" t="s">
        <v>996</v>
      </c>
      <c r="AX45" s="1014"/>
      <c r="AY45" s="1009" t="s">
        <v>3</v>
      </c>
      <c r="AZ45" s="1009" t="s">
        <v>996</v>
      </c>
      <c r="BA45" s="1014"/>
      <c r="BB45" s="1009" t="s">
        <v>3</v>
      </c>
      <c r="BC45" s="1009" t="s">
        <v>996</v>
      </c>
    </row>
    <row r="46" spans="1:55" ht="12" thickBot="1" x14ac:dyDescent="0.25">
      <c r="A46" s="753" t="s">
        <v>997</v>
      </c>
      <c r="B46" s="1015"/>
      <c r="C46" s="1010"/>
      <c r="D46" s="1010"/>
      <c r="E46" s="1010"/>
      <c r="F46" s="1015"/>
      <c r="G46" s="1010"/>
      <c r="H46" s="1010"/>
      <c r="I46" s="1010"/>
      <c r="J46" s="1015"/>
      <c r="K46" s="1010"/>
      <c r="L46" s="1010"/>
      <c r="M46" s="1010"/>
      <c r="N46" s="1015"/>
      <c r="O46" s="1010"/>
      <c r="P46" s="1010"/>
      <c r="Q46" s="1010"/>
      <c r="R46" s="1015"/>
      <c r="S46" s="1010"/>
      <c r="T46" s="1010"/>
      <c r="U46" s="1010"/>
      <c r="V46" s="1015"/>
      <c r="W46" s="1010"/>
      <c r="X46" s="1010"/>
      <c r="Y46" s="1010"/>
      <c r="Z46" s="1015"/>
      <c r="AA46" s="1010"/>
      <c r="AB46" s="1010"/>
      <c r="AC46" s="1015"/>
      <c r="AD46" s="1010"/>
      <c r="AE46" s="1010"/>
      <c r="AF46" s="1015"/>
      <c r="AG46" s="1010"/>
      <c r="AH46" s="1010"/>
      <c r="AI46" s="1015"/>
      <c r="AJ46" s="1010"/>
      <c r="AK46" s="1010"/>
      <c r="AL46" s="1015"/>
      <c r="AM46" s="1010"/>
      <c r="AN46" s="1010"/>
      <c r="AO46" s="1015"/>
      <c r="AP46" s="1010"/>
      <c r="AQ46" s="1010"/>
      <c r="AR46" s="1015"/>
      <c r="AS46" s="1010"/>
      <c r="AT46" s="1010"/>
      <c r="AU46" s="1015"/>
      <c r="AV46" s="1010"/>
      <c r="AW46" s="1010"/>
      <c r="AX46" s="1015"/>
      <c r="AY46" s="1010"/>
      <c r="AZ46" s="1010"/>
      <c r="BA46" s="1015"/>
      <c r="BB46" s="1010"/>
      <c r="BC46" s="1010"/>
    </row>
    <row r="47" spans="1:55" x14ac:dyDescent="0.2">
      <c r="A47" s="88" t="s">
        <v>0</v>
      </c>
      <c r="B47" s="769">
        <v>37735</v>
      </c>
      <c r="C47" s="769">
        <v>15</v>
      </c>
      <c r="D47" s="769">
        <v>34195</v>
      </c>
      <c r="E47" s="769">
        <v>3525</v>
      </c>
      <c r="F47" s="769">
        <v>40617</v>
      </c>
      <c r="G47" s="769">
        <v>13</v>
      </c>
      <c r="H47" s="769">
        <v>37323</v>
      </c>
      <c r="I47" s="769">
        <v>3281</v>
      </c>
      <c r="J47" s="769">
        <v>44505</v>
      </c>
      <c r="K47" s="769">
        <v>8</v>
      </c>
      <c r="L47" s="769">
        <v>41383</v>
      </c>
      <c r="M47" s="769">
        <v>3114</v>
      </c>
      <c r="N47" s="769">
        <v>53680</v>
      </c>
      <c r="O47" s="769">
        <v>43</v>
      </c>
      <c r="P47" s="769">
        <v>49574</v>
      </c>
      <c r="Q47" s="769">
        <v>4063</v>
      </c>
      <c r="R47" s="769">
        <v>60553</v>
      </c>
      <c r="S47" s="769">
        <v>73</v>
      </c>
      <c r="T47" s="769">
        <v>55657</v>
      </c>
      <c r="U47" s="769">
        <v>4823</v>
      </c>
      <c r="V47" s="769">
        <v>61850</v>
      </c>
      <c r="W47" s="769">
        <v>92</v>
      </c>
      <c r="X47" s="769">
        <v>56805</v>
      </c>
      <c r="Y47" s="769">
        <v>4953</v>
      </c>
      <c r="Z47" s="768">
        <f>SUM(Z48:Z53)</f>
        <v>70167</v>
      </c>
      <c r="AA47" s="768">
        <f>SUM(AA48:AA53)</f>
        <v>64215</v>
      </c>
      <c r="AB47" s="768">
        <f>SUM(AB48:AB53)</f>
        <v>5952</v>
      </c>
      <c r="AC47" s="768">
        <v>69641</v>
      </c>
      <c r="AD47" s="768">
        <f>SUM(AD48:AD53)</f>
        <v>63921</v>
      </c>
      <c r="AE47" s="768">
        <f>SUM(AE48:AE53)</f>
        <v>5720</v>
      </c>
      <c r="AF47" s="768">
        <f>SUM(AF48:AF53)</f>
        <v>66667</v>
      </c>
      <c r="AG47" s="768">
        <f>SUM(AG48:AG53)</f>
        <v>61000</v>
      </c>
      <c r="AH47" s="768">
        <f>SUM(AH48:AH53)</f>
        <v>5667</v>
      </c>
      <c r="AI47" s="754">
        <v>69817</v>
      </c>
      <c r="AJ47" s="754">
        <v>63912</v>
      </c>
      <c r="AK47" s="754">
        <v>5905</v>
      </c>
      <c r="AL47" s="768">
        <f t="shared" ref="AL47:BC47" si="0">SUM(AL48:AL53)</f>
        <v>83697</v>
      </c>
      <c r="AM47" s="768">
        <f t="shared" si="0"/>
        <v>74693</v>
      </c>
      <c r="AN47" s="768">
        <f t="shared" si="0"/>
        <v>9004</v>
      </c>
      <c r="AO47" s="768">
        <f t="shared" si="0"/>
        <v>87861</v>
      </c>
      <c r="AP47" s="768">
        <f t="shared" si="0"/>
        <v>78666</v>
      </c>
      <c r="AQ47" s="768">
        <f t="shared" si="0"/>
        <v>9195</v>
      </c>
      <c r="AR47" s="768">
        <f t="shared" si="0"/>
        <v>78124</v>
      </c>
      <c r="AS47" s="768">
        <f t="shared" si="0"/>
        <v>69760</v>
      </c>
      <c r="AT47" s="768">
        <f t="shared" si="0"/>
        <v>8364</v>
      </c>
      <c r="AU47" s="768">
        <f t="shared" si="0"/>
        <v>77550</v>
      </c>
      <c r="AV47" s="768">
        <f t="shared" si="0"/>
        <v>69278</v>
      </c>
      <c r="AW47" s="768">
        <f t="shared" si="0"/>
        <v>8272</v>
      </c>
      <c r="AX47" s="768">
        <f t="shared" si="0"/>
        <v>77381</v>
      </c>
      <c r="AY47" s="768">
        <f t="shared" si="0"/>
        <v>68846</v>
      </c>
      <c r="AZ47" s="768">
        <f t="shared" si="0"/>
        <v>8535</v>
      </c>
      <c r="BA47" s="754">
        <f t="shared" si="0"/>
        <v>78109</v>
      </c>
      <c r="BB47" s="754">
        <f t="shared" si="0"/>
        <v>68957</v>
      </c>
      <c r="BC47" s="754">
        <f t="shared" si="0"/>
        <v>9152</v>
      </c>
    </row>
    <row r="48" spans="1:55" x14ac:dyDescent="0.2">
      <c r="A48" s="775" t="s">
        <v>980</v>
      </c>
      <c r="B48" s="776">
        <v>6007</v>
      </c>
      <c r="C48" s="776" t="s">
        <v>1001</v>
      </c>
      <c r="D48" s="776">
        <v>5063</v>
      </c>
      <c r="E48" s="776">
        <v>944</v>
      </c>
      <c r="F48" s="776">
        <v>6667</v>
      </c>
      <c r="G48" s="776" t="s">
        <v>1001</v>
      </c>
      <c r="H48" s="776">
        <v>5630</v>
      </c>
      <c r="I48" s="776">
        <v>1037</v>
      </c>
      <c r="J48" s="776">
        <v>6505</v>
      </c>
      <c r="K48" s="776" t="s">
        <v>1001</v>
      </c>
      <c r="L48" s="776">
        <v>5593</v>
      </c>
      <c r="M48" s="776">
        <v>912</v>
      </c>
      <c r="N48" s="776">
        <v>8108</v>
      </c>
      <c r="O48" s="776" t="s">
        <v>1001</v>
      </c>
      <c r="P48" s="776">
        <v>6913</v>
      </c>
      <c r="Q48" s="776">
        <v>1195</v>
      </c>
      <c r="R48" s="776">
        <v>9160</v>
      </c>
      <c r="S48" s="776" t="s">
        <v>1001</v>
      </c>
      <c r="T48" s="776">
        <v>7796</v>
      </c>
      <c r="U48" s="776">
        <v>1364</v>
      </c>
      <c r="V48" s="776">
        <v>8973</v>
      </c>
      <c r="W48" s="776" t="s">
        <v>1001</v>
      </c>
      <c r="X48" s="776">
        <v>7617</v>
      </c>
      <c r="Y48" s="776">
        <v>1356</v>
      </c>
      <c r="Z48" s="776">
        <f>(AA48+AB48)</f>
        <v>9753</v>
      </c>
      <c r="AA48" s="776">
        <v>8203</v>
      </c>
      <c r="AB48" s="776">
        <v>1550</v>
      </c>
      <c r="AC48" s="776">
        <v>9441</v>
      </c>
      <c r="AD48" s="776">
        <v>7933</v>
      </c>
      <c r="AE48" s="776">
        <v>1508</v>
      </c>
      <c r="AF48" s="776">
        <v>9276</v>
      </c>
      <c r="AG48" s="776">
        <v>7826</v>
      </c>
      <c r="AH48" s="776">
        <v>1450</v>
      </c>
      <c r="AI48" s="777">
        <v>9606</v>
      </c>
      <c r="AJ48" s="777" t="s">
        <v>1008</v>
      </c>
      <c r="AK48" s="777" t="s">
        <v>1009</v>
      </c>
      <c r="AL48" s="776">
        <v>12379</v>
      </c>
      <c r="AM48" s="776">
        <v>9835</v>
      </c>
      <c r="AN48" s="776">
        <v>2544</v>
      </c>
      <c r="AO48" s="776">
        <v>12207</v>
      </c>
      <c r="AP48" s="776">
        <v>9729</v>
      </c>
      <c r="AQ48" s="776">
        <v>2478</v>
      </c>
      <c r="AR48" s="776">
        <v>11528</v>
      </c>
      <c r="AS48" s="776">
        <v>9303</v>
      </c>
      <c r="AT48" s="776">
        <v>2225</v>
      </c>
      <c r="AU48" s="776">
        <v>11478</v>
      </c>
      <c r="AV48" s="776">
        <v>9415</v>
      </c>
      <c r="AW48" s="776">
        <v>2063</v>
      </c>
      <c r="AX48" s="776">
        <v>11431</v>
      </c>
      <c r="AY48" s="776">
        <v>9338</v>
      </c>
      <c r="AZ48" s="776">
        <v>2093</v>
      </c>
      <c r="BA48" s="777">
        <v>11670</v>
      </c>
      <c r="BB48" s="777">
        <v>9434</v>
      </c>
      <c r="BC48" s="777">
        <v>2236</v>
      </c>
    </row>
    <row r="49" spans="1:55" x14ac:dyDescent="0.2">
      <c r="A49" s="775" t="s">
        <v>981</v>
      </c>
      <c r="B49" s="776">
        <v>8828</v>
      </c>
      <c r="C49" s="776" t="s">
        <v>1001</v>
      </c>
      <c r="D49" s="776">
        <v>8144</v>
      </c>
      <c r="E49" s="776">
        <v>684</v>
      </c>
      <c r="F49" s="776">
        <v>8359</v>
      </c>
      <c r="G49" s="776" t="s">
        <v>1001</v>
      </c>
      <c r="H49" s="776">
        <v>7706</v>
      </c>
      <c r="I49" s="776">
        <v>653</v>
      </c>
      <c r="J49" s="776">
        <v>7911</v>
      </c>
      <c r="K49" s="776" t="s">
        <v>1001</v>
      </c>
      <c r="L49" s="776">
        <v>7287</v>
      </c>
      <c r="M49" s="776">
        <v>624</v>
      </c>
      <c r="N49" s="776">
        <v>9270</v>
      </c>
      <c r="O49" s="776" t="s">
        <v>1001</v>
      </c>
      <c r="P49" s="776">
        <v>8465</v>
      </c>
      <c r="Q49" s="776">
        <v>805</v>
      </c>
      <c r="R49" s="776">
        <v>9885</v>
      </c>
      <c r="S49" s="776" t="s">
        <v>1001</v>
      </c>
      <c r="T49" s="776">
        <v>9082</v>
      </c>
      <c r="U49" s="776">
        <v>803</v>
      </c>
      <c r="V49" s="776">
        <v>9519</v>
      </c>
      <c r="W49" s="776" t="s">
        <v>1001</v>
      </c>
      <c r="X49" s="776">
        <v>8744</v>
      </c>
      <c r="Y49" s="776">
        <v>775</v>
      </c>
      <c r="Z49" s="776">
        <f>(AA49+AB49)</f>
        <v>9555</v>
      </c>
      <c r="AA49" s="776">
        <v>8738</v>
      </c>
      <c r="AB49" s="776">
        <v>817</v>
      </c>
      <c r="AC49" s="776">
        <v>8384</v>
      </c>
      <c r="AD49" s="776">
        <v>7627</v>
      </c>
      <c r="AE49" s="776">
        <v>757</v>
      </c>
      <c r="AF49" s="776">
        <v>7612</v>
      </c>
      <c r="AG49" s="776">
        <v>6877</v>
      </c>
      <c r="AH49" s="776">
        <v>735</v>
      </c>
      <c r="AI49" s="777">
        <v>8356</v>
      </c>
      <c r="AJ49" s="777" t="s">
        <v>1010</v>
      </c>
      <c r="AK49" s="777">
        <v>827</v>
      </c>
      <c r="AL49" s="776">
        <v>11025</v>
      </c>
      <c r="AM49" s="776">
        <v>9729</v>
      </c>
      <c r="AN49" s="776">
        <v>1296</v>
      </c>
      <c r="AO49" s="776">
        <v>12175</v>
      </c>
      <c r="AP49" s="776">
        <v>10768</v>
      </c>
      <c r="AQ49" s="776">
        <v>1407</v>
      </c>
      <c r="AR49" s="776">
        <v>11370</v>
      </c>
      <c r="AS49" s="776">
        <v>9986</v>
      </c>
      <c r="AT49" s="776">
        <v>1384</v>
      </c>
      <c r="AU49" s="776">
        <v>11318</v>
      </c>
      <c r="AV49" s="776">
        <v>9836</v>
      </c>
      <c r="AW49" s="776">
        <v>1482</v>
      </c>
      <c r="AX49" s="776">
        <v>12349</v>
      </c>
      <c r="AY49" s="776">
        <v>10621</v>
      </c>
      <c r="AZ49" s="776">
        <v>1728</v>
      </c>
      <c r="BA49" s="777">
        <v>13528</v>
      </c>
      <c r="BB49" s="777">
        <v>11477</v>
      </c>
      <c r="BC49" s="777">
        <v>2051</v>
      </c>
    </row>
    <row r="50" spans="1:55" ht="22.5" x14ac:dyDescent="0.2">
      <c r="A50" s="778" t="s">
        <v>1011</v>
      </c>
      <c r="B50" s="779">
        <v>10796</v>
      </c>
      <c r="C50" s="779" t="s">
        <v>1001</v>
      </c>
      <c r="D50" s="776">
        <v>10431</v>
      </c>
      <c r="E50" s="776">
        <v>365</v>
      </c>
      <c r="F50" s="779">
        <v>13038</v>
      </c>
      <c r="G50" s="779" t="s">
        <v>1001</v>
      </c>
      <c r="H50" s="776">
        <v>12581</v>
      </c>
      <c r="I50" s="776">
        <v>457</v>
      </c>
      <c r="J50" s="779">
        <v>15418</v>
      </c>
      <c r="K50" s="779" t="s">
        <v>1001</v>
      </c>
      <c r="L50" s="776">
        <v>14918</v>
      </c>
      <c r="M50" s="776">
        <v>500</v>
      </c>
      <c r="N50" s="779">
        <v>16905</v>
      </c>
      <c r="O50" s="779" t="s">
        <v>1001</v>
      </c>
      <c r="P50" s="776">
        <v>16351</v>
      </c>
      <c r="Q50" s="776">
        <v>554</v>
      </c>
      <c r="R50" s="779">
        <v>17090</v>
      </c>
      <c r="S50" s="779" t="s">
        <v>1001</v>
      </c>
      <c r="T50" s="776">
        <v>16483</v>
      </c>
      <c r="U50" s="776">
        <v>607</v>
      </c>
      <c r="V50" s="779">
        <v>17464</v>
      </c>
      <c r="W50" s="779">
        <v>5</v>
      </c>
      <c r="X50" s="776">
        <v>16820</v>
      </c>
      <c r="Y50" s="776">
        <v>644</v>
      </c>
      <c r="Z50" s="776">
        <f>(AA50+AB50)</f>
        <v>20979</v>
      </c>
      <c r="AA50" s="776">
        <v>20127</v>
      </c>
      <c r="AB50" s="776">
        <v>852</v>
      </c>
      <c r="AC50" s="776">
        <v>22188</v>
      </c>
      <c r="AD50" s="776">
        <v>21331</v>
      </c>
      <c r="AE50" s="776">
        <v>857</v>
      </c>
      <c r="AF50" s="776">
        <v>21525</v>
      </c>
      <c r="AG50" s="776">
        <v>20640</v>
      </c>
      <c r="AH50" s="776">
        <v>885</v>
      </c>
      <c r="AI50" s="777" t="s">
        <v>1012</v>
      </c>
      <c r="AJ50" s="777" t="s">
        <v>1013</v>
      </c>
      <c r="AK50" s="777">
        <v>912</v>
      </c>
      <c r="AL50" s="776">
        <v>23399</v>
      </c>
      <c r="AM50" s="776">
        <v>22146</v>
      </c>
      <c r="AN50" s="776">
        <v>1253</v>
      </c>
      <c r="AO50" s="776">
        <v>24869</v>
      </c>
      <c r="AP50" s="776">
        <v>23667</v>
      </c>
      <c r="AQ50" s="776">
        <v>1202</v>
      </c>
      <c r="AR50" s="776">
        <v>20726</v>
      </c>
      <c r="AS50" s="776">
        <v>19727</v>
      </c>
      <c r="AT50" s="776">
        <v>999</v>
      </c>
      <c r="AU50" s="776">
        <v>21136</v>
      </c>
      <c r="AV50" s="776">
        <v>20037</v>
      </c>
      <c r="AW50" s="776">
        <v>1099</v>
      </c>
      <c r="AX50" s="776">
        <v>21152</v>
      </c>
      <c r="AY50" s="776">
        <v>20046</v>
      </c>
      <c r="AZ50" s="776">
        <v>1106</v>
      </c>
      <c r="BA50" s="777">
        <v>20725</v>
      </c>
      <c r="BB50" s="777">
        <v>19546</v>
      </c>
      <c r="BC50" s="777">
        <v>1179</v>
      </c>
    </row>
    <row r="51" spans="1:55" x14ac:dyDescent="0.2">
      <c r="A51" s="775" t="s">
        <v>983</v>
      </c>
      <c r="B51" s="776">
        <v>1785</v>
      </c>
      <c r="C51" s="776" t="s">
        <v>1001</v>
      </c>
      <c r="D51" s="776">
        <v>1653</v>
      </c>
      <c r="E51" s="776">
        <v>132</v>
      </c>
      <c r="F51" s="776">
        <v>2444</v>
      </c>
      <c r="G51" s="776" t="s">
        <v>1001</v>
      </c>
      <c r="H51" s="776">
        <v>2256</v>
      </c>
      <c r="I51" s="776">
        <v>188</v>
      </c>
      <c r="J51" s="776">
        <v>1995</v>
      </c>
      <c r="K51" s="776" t="s">
        <v>1001</v>
      </c>
      <c r="L51" s="776">
        <v>1842</v>
      </c>
      <c r="M51" s="776">
        <v>153</v>
      </c>
      <c r="N51" s="776">
        <v>2220</v>
      </c>
      <c r="O51" s="776" t="s">
        <v>1001</v>
      </c>
      <c r="P51" s="776">
        <v>2039</v>
      </c>
      <c r="Q51" s="776">
        <v>181</v>
      </c>
      <c r="R51" s="776">
        <v>3555</v>
      </c>
      <c r="S51" s="776" t="s">
        <v>1001</v>
      </c>
      <c r="T51" s="776">
        <v>3252</v>
      </c>
      <c r="U51" s="776">
        <v>303</v>
      </c>
      <c r="V51" s="776">
        <v>4419</v>
      </c>
      <c r="W51" s="776" t="s">
        <v>1001</v>
      </c>
      <c r="X51" s="776">
        <v>4090</v>
      </c>
      <c r="Y51" s="776">
        <v>329</v>
      </c>
      <c r="Z51" s="776">
        <f>(AA51+AB51)</f>
        <v>5596</v>
      </c>
      <c r="AA51" s="776">
        <v>5147</v>
      </c>
      <c r="AB51" s="776">
        <v>449</v>
      </c>
      <c r="AC51" s="776">
        <v>5843</v>
      </c>
      <c r="AD51" s="776">
        <v>5368</v>
      </c>
      <c r="AE51" s="776">
        <v>475</v>
      </c>
      <c r="AF51" s="776">
        <v>5974</v>
      </c>
      <c r="AG51" s="776">
        <v>5475</v>
      </c>
      <c r="AH51" s="776">
        <v>499</v>
      </c>
      <c r="AI51" s="777">
        <v>6371</v>
      </c>
      <c r="AJ51" s="777" t="s">
        <v>1014</v>
      </c>
      <c r="AK51" s="777">
        <v>459</v>
      </c>
      <c r="AL51" s="776">
        <v>7485</v>
      </c>
      <c r="AM51" s="776">
        <v>6745</v>
      </c>
      <c r="AN51" s="776">
        <v>740</v>
      </c>
      <c r="AO51" s="776">
        <v>7161</v>
      </c>
      <c r="AP51" s="776">
        <v>6438</v>
      </c>
      <c r="AQ51" s="776">
        <v>723</v>
      </c>
      <c r="AR51" s="776">
        <v>6104</v>
      </c>
      <c r="AS51" s="776">
        <v>5493</v>
      </c>
      <c r="AT51" s="776">
        <v>611</v>
      </c>
      <c r="AU51" s="776">
        <v>5686</v>
      </c>
      <c r="AV51" s="776">
        <v>5122</v>
      </c>
      <c r="AW51" s="776">
        <v>564</v>
      </c>
      <c r="AX51" s="776">
        <v>5743</v>
      </c>
      <c r="AY51" s="776">
        <v>5103</v>
      </c>
      <c r="AZ51" s="776">
        <v>640</v>
      </c>
      <c r="BA51" s="777">
        <v>6255</v>
      </c>
      <c r="BB51" s="777">
        <v>5548</v>
      </c>
      <c r="BC51" s="777">
        <v>707</v>
      </c>
    </row>
    <row r="52" spans="1:55" x14ac:dyDescent="0.2">
      <c r="A52" s="775" t="s">
        <v>984</v>
      </c>
      <c r="B52" s="776" t="s">
        <v>1001</v>
      </c>
      <c r="C52" s="776" t="s">
        <v>1001</v>
      </c>
      <c r="D52" s="776" t="s">
        <v>1001</v>
      </c>
      <c r="E52" s="776" t="s">
        <v>1001</v>
      </c>
      <c r="F52" s="776" t="s">
        <v>1001</v>
      </c>
      <c r="G52" s="776" t="s">
        <v>1001</v>
      </c>
      <c r="H52" s="776" t="s">
        <v>1001</v>
      </c>
      <c r="I52" s="776" t="s">
        <v>1001</v>
      </c>
      <c r="J52" s="776">
        <v>4</v>
      </c>
      <c r="K52" s="776" t="s">
        <v>1001</v>
      </c>
      <c r="L52" s="776">
        <v>4</v>
      </c>
      <c r="M52" s="776" t="s">
        <v>1001</v>
      </c>
      <c r="N52" s="776" t="s">
        <v>1001</v>
      </c>
      <c r="O52" s="776" t="s">
        <v>1001</v>
      </c>
      <c r="P52" s="776" t="s">
        <v>1001</v>
      </c>
      <c r="Q52" s="776" t="s">
        <v>1001</v>
      </c>
      <c r="R52" s="776" t="s">
        <v>1001</v>
      </c>
      <c r="S52" s="776" t="s">
        <v>1001</v>
      </c>
      <c r="T52" s="776" t="s">
        <v>1001</v>
      </c>
      <c r="U52" s="776" t="s">
        <v>1001</v>
      </c>
      <c r="V52" s="776" t="s">
        <v>1001</v>
      </c>
      <c r="W52" s="776" t="s">
        <v>1001</v>
      </c>
      <c r="X52" s="776" t="s">
        <v>1001</v>
      </c>
      <c r="Y52" s="776" t="s">
        <v>1001</v>
      </c>
      <c r="Z52" s="776" t="s">
        <v>8</v>
      </c>
      <c r="AA52" s="776" t="s">
        <v>8</v>
      </c>
      <c r="AB52" s="776" t="s">
        <v>8</v>
      </c>
      <c r="AC52" s="776" t="s">
        <v>8</v>
      </c>
      <c r="AD52" s="776" t="s">
        <v>8</v>
      </c>
      <c r="AE52" s="776" t="s">
        <v>8</v>
      </c>
      <c r="AF52" s="776" t="s">
        <v>8</v>
      </c>
      <c r="AG52" s="776" t="s">
        <v>8</v>
      </c>
      <c r="AH52" s="776" t="s">
        <v>8</v>
      </c>
      <c r="AI52" s="776" t="s">
        <v>8</v>
      </c>
      <c r="AJ52" s="776" t="s">
        <v>8</v>
      </c>
      <c r="AK52" s="776" t="s">
        <v>8</v>
      </c>
      <c r="AL52" s="776">
        <v>171</v>
      </c>
      <c r="AM52" s="776">
        <v>160</v>
      </c>
      <c r="AN52" s="776">
        <v>11</v>
      </c>
      <c r="AO52" s="776">
        <v>144</v>
      </c>
      <c r="AP52" s="776">
        <v>132</v>
      </c>
      <c r="AQ52" s="776">
        <v>12</v>
      </c>
      <c r="AR52" s="776">
        <v>108</v>
      </c>
      <c r="AS52" s="776">
        <v>97</v>
      </c>
      <c r="AT52" s="776">
        <v>11</v>
      </c>
      <c r="AU52" s="776">
        <v>102</v>
      </c>
      <c r="AV52" s="776">
        <v>97</v>
      </c>
      <c r="AW52" s="776">
        <v>5</v>
      </c>
      <c r="AX52" s="776">
        <v>88</v>
      </c>
      <c r="AY52" s="776">
        <v>81</v>
      </c>
      <c r="AZ52" s="776">
        <v>7</v>
      </c>
      <c r="BA52" s="777">
        <v>56</v>
      </c>
      <c r="BB52" s="777">
        <v>53</v>
      </c>
      <c r="BC52" s="777">
        <v>3</v>
      </c>
    </row>
    <row r="53" spans="1:55" ht="12" thickBot="1" x14ac:dyDescent="0.25">
      <c r="A53" s="780" t="s">
        <v>1015</v>
      </c>
      <c r="B53" s="781">
        <v>10318</v>
      </c>
      <c r="C53" s="781">
        <v>15</v>
      </c>
      <c r="D53" s="781">
        <v>8903</v>
      </c>
      <c r="E53" s="781">
        <v>1400</v>
      </c>
      <c r="F53" s="781">
        <v>10109</v>
      </c>
      <c r="G53" s="781">
        <v>13</v>
      </c>
      <c r="H53" s="781">
        <v>9150</v>
      </c>
      <c r="I53" s="781">
        <v>946</v>
      </c>
      <c r="J53" s="781">
        <v>12672</v>
      </c>
      <c r="K53" s="781">
        <v>8</v>
      </c>
      <c r="L53" s="781">
        <v>11739</v>
      </c>
      <c r="M53" s="781">
        <v>925</v>
      </c>
      <c r="N53" s="781">
        <v>17177</v>
      </c>
      <c r="O53" s="781">
        <v>43</v>
      </c>
      <c r="P53" s="781">
        <v>15806</v>
      </c>
      <c r="Q53" s="781">
        <v>1328</v>
      </c>
      <c r="R53" s="781">
        <v>20863</v>
      </c>
      <c r="S53" s="781">
        <v>73</v>
      </c>
      <c r="T53" s="781">
        <v>19044</v>
      </c>
      <c r="U53" s="781">
        <v>1746</v>
      </c>
      <c r="V53" s="781">
        <v>21469</v>
      </c>
      <c r="W53" s="781">
        <v>87</v>
      </c>
      <c r="X53" s="781">
        <v>19533</v>
      </c>
      <c r="Y53" s="781">
        <v>1849</v>
      </c>
      <c r="Z53" s="781">
        <f>(AA53+AB53)</f>
        <v>24284</v>
      </c>
      <c r="AA53" s="781">
        <v>22000</v>
      </c>
      <c r="AB53" s="781">
        <v>2284</v>
      </c>
      <c r="AC53" s="781">
        <v>23785</v>
      </c>
      <c r="AD53" s="781">
        <v>21662</v>
      </c>
      <c r="AE53" s="781">
        <v>2123</v>
      </c>
      <c r="AF53" s="781">
        <v>22280</v>
      </c>
      <c r="AG53" s="781">
        <v>20182</v>
      </c>
      <c r="AH53" s="781">
        <v>2098</v>
      </c>
      <c r="AI53" s="782">
        <v>24444</v>
      </c>
      <c r="AJ53" s="782">
        <v>22332</v>
      </c>
      <c r="AK53" s="782" t="s">
        <v>1016</v>
      </c>
      <c r="AL53" s="781">
        <v>29238</v>
      </c>
      <c r="AM53" s="781">
        <v>26078</v>
      </c>
      <c r="AN53" s="781">
        <v>3160</v>
      </c>
      <c r="AO53" s="781">
        <v>31305</v>
      </c>
      <c r="AP53" s="781">
        <v>27932</v>
      </c>
      <c r="AQ53" s="781">
        <v>3373</v>
      </c>
      <c r="AR53" s="781">
        <v>28288</v>
      </c>
      <c r="AS53" s="781">
        <v>25154</v>
      </c>
      <c r="AT53" s="781">
        <v>3134</v>
      </c>
      <c r="AU53" s="781">
        <v>27830</v>
      </c>
      <c r="AV53" s="781">
        <v>24771</v>
      </c>
      <c r="AW53" s="781">
        <v>3059</v>
      </c>
      <c r="AX53" s="781">
        <v>26618</v>
      </c>
      <c r="AY53" s="781">
        <v>23657</v>
      </c>
      <c r="AZ53" s="781">
        <v>2961</v>
      </c>
      <c r="BA53" s="782">
        <v>25875</v>
      </c>
      <c r="BB53" s="782">
        <v>22899</v>
      </c>
      <c r="BC53" s="782">
        <v>2976</v>
      </c>
    </row>
    <row r="55" spans="1:55" x14ac:dyDescent="0.2">
      <c r="A55" s="9" t="s">
        <v>1017</v>
      </c>
      <c r="B55" s="728"/>
      <c r="C55" s="728"/>
      <c r="D55" s="728"/>
      <c r="E55" s="728"/>
      <c r="F55" s="728"/>
      <c r="G55" s="728"/>
      <c r="H55" s="728"/>
      <c r="I55" s="783"/>
      <c r="J55" s="783"/>
      <c r="K55" s="783"/>
      <c r="L55" s="783"/>
      <c r="M55" s="783"/>
      <c r="N55" s="783"/>
      <c r="O55" s="783"/>
      <c r="P55" s="728"/>
      <c r="S55" s="108"/>
      <c r="W55" s="108"/>
    </row>
    <row r="56" spans="1:55" x14ac:dyDescent="0.2">
      <c r="A56" s="9"/>
      <c r="B56" s="728"/>
      <c r="C56" s="728"/>
      <c r="D56" s="728"/>
      <c r="E56" s="728"/>
      <c r="F56" s="728"/>
      <c r="G56" s="728"/>
      <c r="H56" s="728"/>
      <c r="I56" s="783"/>
      <c r="J56" s="783"/>
      <c r="K56" s="783"/>
      <c r="L56" s="783"/>
      <c r="M56" s="783"/>
      <c r="N56" s="783"/>
      <c r="O56" s="783"/>
      <c r="P56" s="728"/>
    </row>
    <row r="57" spans="1:55" x14ac:dyDescent="0.2">
      <c r="A57" s="784" t="s">
        <v>241</v>
      </c>
      <c r="B57" s="728"/>
      <c r="C57" s="728"/>
      <c r="D57" s="728"/>
      <c r="E57" s="728"/>
      <c r="F57" s="728"/>
      <c r="G57" s="728"/>
      <c r="H57" s="728"/>
      <c r="I57" s="783"/>
      <c r="J57" s="783"/>
      <c r="K57" s="783"/>
      <c r="L57" s="783"/>
      <c r="M57" s="783"/>
      <c r="N57" s="783"/>
      <c r="O57" s="783"/>
      <c r="P57" s="728"/>
      <c r="AF57" s="768"/>
      <c r="AG57" s="768"/>
      <c r="AH57" s="768"/>
    </row>
    <row r="58" spans="1:55" x14ac:dyDescent="0.2">
      <c r="A58" s="82" t="s">
        <v>1018</v>
      </c>
      <c r="V58" s="18"/>
      <c r="W58" s="18"/>
      <c r="X58" s="18"/>
      <c r="Y58" s="18"/>
      <c r="AC58" s="768"/>
      <c r="AD58" s="768"/>
      <c r="AE58" s="768"/>
      <c r="AF58" s="118"/>
      <c r="AG58" s="118"/>
      <c r="AH58" s="118"/>
      <c r="AI58" s="108"/>
    </row>
    <row r="59" spans="1:55" x14ac:dyDescent="0.2">
      <c r="A59" s="785" t="s">
        <v>1019</v>
      </c>
      <c r="V59" s="149"/>
      <c r="W59" s="149"/>
      <c r="X59" s="149"/>
      <c r="Y59" s="149"/>
      <c r="AC59" s="118"/>
      <c r="AD59" s="118"/>
      <c r="AE59" s="118"/>
      <c r="AF59" s="118"/>
      <c r="AG59" s="118"/>
      <c r="AH59" s="118"/>
      <c r="AI59" s="108"/>
    </row>
    <row r="60" spans="1:55" x14ac:dyDescent="0.2">
      <c r="E60" s="728"/>
      <c r="H60" s="728"/>
      <c r="K60" s="728"/>
      <c r="N60" s="728"/>
      <c r="Q60" s="728"/>
      <c r="T60" s="728"/>
      <c r="V60" s="114"/>
      <c r="W60" s="114"/>
      <c r="X60" s="114"/>
      <c r="Y60" s="114"/>
      <c r="AC60" s="118"/>
      <c r="AD60" s="118"/>
      <c r="AE60" s="118"/>
      <c r="AF60" s="118"/>
      <c r="AG60" s="118"/>
      <c r="AH60" s="118"/>
      <c r="AI60" s="108"/>
    </row>
    <row r="61" spans="1:55" x14ac:dyDescent="0.2">
      <c r="V61" s="114"/>
      <c r="W61" s="114"/>
      <c r="X61" s="114"/>
      <c r="Y61" s="114"/>
      <c r="AC61" s="118"/>
      <c r="AD61" s="118"/>
      <c r="AE61" s="118"/>
      <c r="AF61" s="118"/>
      <c r="AG61" s="118"/>
      <c r="AH61" s="118"/>
      <c r="AI61" s="108"/>
    </row>
    <row r="62" spans="1:55" x14ac:dyDescent="0.2">
      <c r="V62" s="786"/>
      <c r="W62" s="786"/>
      <c r="X62" s="114"/>
      <c r="Y62" s="114"/>
      <c r="AC62" s="118"/>
      <c r="AD62" s="118"/>
      <c r="AE62" s="118"/>
      <c r="AF62" s="118"/>
      <c r="AG62" s="118"/>
      <c r="AH62" s="118"/>
      <c r="AI62" s="108"/>
    </row>
    <row r="63" spans="1:55" x14ac:dyDescent="0.2">
      <c r="V63" s="114"/>
      <c r="W63" s="114"/>
      <c r="X63" s="114"/>
      <c r="Y63" s="114"/>
      <c r="AC63" s="118"/>
      <c r="AD63" s="118"/>
      <c r="AE63" s="118"/>
      <c r="AF63" s="118"/>
      <c r="AG63" s="118"/>
      <c r="AH63" s="118"/>
      <c r="AI63" s="108"/>
    </row>
    <row r="64" spans="1:55" x14ac:dyDescent="0.2">
      <c r="V64" s="114"/>
      <c r="W64" s="114"/>
      <c r="X64" s="114"/>
      <c r="Y64" s="114"/>
      <c r="AC64" s="118"/>
      <c r="AD64" s="118"/>
      <c r="AE64" s="118"/>
      <c r="AF64" s="108"/>
    </row>
    <row r="65" spans="22:25" x14ac:dyDescent="0.2">
      <c r="V65" s="114"/>
      <c r="W65" s="114"/>
      <c r="X65" s="114"/>
      <c r="Y65" s="114"/>
    </row>
    <row r="66" spans="22:25" x14ac:dyDescent="0.2">
      <c r="V66" s="114"/>
      <c r="W66" s="114"/>
      <c r="X66" s="114"/>
      <c r="Y66" s="114"/>
    </row>
    <row r="67" spans="22:25" x14ac:dyDescent="0.2">
      <c r="V67" s="114"/>
      <c r="W67" s="114"/>
      <c r="X67" s="114"/>
      <c r="Y67" s="114"/>
    </row>
  </sheetData>
  <mergeCells count="197">
    <mergeCell ref="B3:D3"/>
    <mergeCell ref="E3:G3"/>
    <mergeCell ref="H3:J3"/>
    <mergeCell ref="K3:M3"/>
    <mergeCell ref="N3:P3"/>
    <mergeCell ref="Q3:S3"/>
    <mergeCell ref="T3:V3"/>
    <mergeCell ref="W3:Y3"/>
    <mergeCell ref="B4:B6"/>
    <mergeCell ref="C4:D4"/>
    <mergeCell ref="E4:E6"/>
    <mergeCell ref="F4:G4"/>
    <mergeCell ref="H4:H6"/>
    <mergeCell ref="I4:J4"/>
    <mergeCell ref="K4:K6"/>
    <mergeCell ref="L4:M4"/>
    <mergeCell ref="Q4:Q6"/>
    <mergeCell ref="R4:S4"/>
    <mergeCell ref="T4:T6"/>
    <mergeCell ref="U4:V4"/>
    <mergeCell ref="O5:O6"/>
    <mergeCell ref="P5:P6"/>
    <mergeCell ref="R5:R6"/>
    <mergeCell ref="S5:S6"/>
    <mergeCell ref="I5:I6"/>
    <mergeCell ref="J5:J6"/>
    <mergeCell ref="L5:L6"/>
    <mergeCell ref="M5:M6"/>
    <mergeCell ref="N4:N6"/>
    <mergeCell ref="O4:P4"/>
    <mergeCell ref="X5:X6"/>
    <mergeCell ref="Y5:Y6"/>
    <mergeCell ref="B15:D15"/>
    <mergeCell ref="E15:G15"/>
    <mergeCell ref="H15:J15"/>
    <mergeCell ref="K15:M15"/>
    <mergeCell ref="N15:P15"/>
    <mergeCell ref="Q15:S15"/>
    <mergeCell ref="W4:W6"/>
    <mergeCell ref="X4:Y4"/>
    <mergeCell ref="C17:C18"/>
    <mergeCell ref="D17:D18"/>
    <mergeCell ref="F17:F18"/>
    <mergeCell ref="G17:G18"/>
    <mergeCell ref="U5:U6"/>
    <mergeCell ref="V5:V6"/>
    <mergeCell ref="C5:C6"/>
    <mergeCell ref="D5:D6"/>
    <mergeCell ref="F5:F6"/>
    <mergeCell ref="G5:G6"/>
    <mergeCell ref="Q16:Q18"/>
    <mergeCell ref="R16:S16"/>
    <mergeCell ref="R17:R18"/>
    <mergeCell ref="S17:S18"/>
    <mergeCell ref="B16:B18"/>
    <mergeCell ref="C16:D16"/>
    <mergeCell ref="E16:E18"/>
    <mergeCell ref="F16:G16"/>
    <mergeCell ref="H16:H18"/>
    <mergeCell ref="I16:J16"/>
    <mergeCell ref="I17:I18"/>
    <mergeCell ref="J17:J18"/>
    <mergeCell ref="L17:L18"/>
    <mergeCell ref="M17:M18"/>
    <mergeCell ref="O17:O18"/>
    <mergeCell ref="P17:P18"/>
    <mergeCell ref="K16:K18"/>
    <mergeCell ref="L16:M16"/>
    <mergeCell ref="N16:N18"/>
    <mergeCell ref="O16:P16"/>
    <mergeCell ref="A27:I27"/>
    <mergeCell ref="B29:D29"/>
    <mergeCell ref="E29:G29"/>
    <mergeCell ref="H29:J29"/>
    <mergeCell ref="K29:M29"/>
    <mergeCell ref="N29:P29"/>
    <mergeCell ref="Q29:S29"/>
    <mergeCell ref="T29:V29"/>
    <mergeCell ref="W29:Y29"/>
    <mergeCell ref="B30:B32"/>
    <mergeCell ref="C30:D30"/>
    <mergeCell ref="E30:E32"/>
    <mergeCell ref="F30:G30"/>
    <mergeCell ref="H30:H32"/>
    <mergeCell ref="I30:J30"/>
    <mergeCell ref="K30:K32"/>
    <mergeCell ref="L30:M30"/>
    <mergeCell ref="N30:N32"/>
    <mergeCell ref="O30:P30"/>
    <mergeCell ref="Q30:Q32"/>
    <mergeCell ref="R30:S30"/>
    <mergeCell ref="T30:T32"/>
    <mergeCell ref="O31:O32"/>
    <mergeCell ref="P31:P32"/>
    <mergeCell ref="R31:R32"/>
    <mergeCell ref="S31:S32"/>
    <mergeCell ref="U30:V30"/>
    <mergeCell ref="X30:Y30"/>
    <mergeCell ref="C31:C32"/>
    <mergeCell ref="D31:D32"/>
    <mergeCell ref="F31:F32"/>
    <mergeCell ref="G31:G32"/>
    <mergeCell ref="I31:I32"/>
    <mergeCell ref="J31:J32"/>
    <mergeCell ref="L31:L32"/>
    <mergeCell ref="M31:M32"/>
    <mergeCell ref="U31:U32"/>
    <mergeCell ref="V31:V32"/>
    <mergeCell ref="W31:W32"/>
    <mergeCell ref="X31:X32"/>
    <mergeCell ref="Y31:Y32"/>
    <mergeCell ref="B43:E43"/>
    <mergeCell ref="F43:I43"/>
    <mergeCell ref="J43:M43"/>
    <mergeCell ref="N43:Q43"/>
    <mergeCell ref="R43:U43"/>
    <mergeCell ref="V43:Y43"/>
    <mergeCell ref="Z43:AB43"/>
    <mergeCell ref="AC43:AE43"/>
    <mergeCell ref="AF43:AH43"/>
    <mergeCell ref="AI43:AK43"/>
    <mergeCell ref="AL43:AN43"/>
    <mergeCell ref="AO43:AQ43"/>
    <mergeCell ref="AR43:AT43"/>
    <mergeCell ref="AU43:AW43"/>
    <mergeCell ref="AX43:AZ43"/>
    <mergeCell ref="BA43:BC43"/>
    <mergeCell ref="B44:B46"/>
    <mergeCell ref="C44:C46"/>
    <mergeCell ref="D44:E44"/>
    <mergeCell ref="F44:F46"/>
    <mergeCell ref="G44:G46"/>
    <mergeCell ref="H44:I44"/>
    <mergeCell ref="J44:J46"/>
    <mergeCell ref="K44:K46"/>
    <mergeCell ref="L44:M44"/>
    <mergeCell ref="N44:N46"/>
    <mergeCell ref="O44:O46"/>
    <mergeCell ref="P44:Q44"/>
    <mergeCell ref="R44:R46"/>
    <mergeCell ref="S44:S46"/>
    <mergeCell ref="T44:U44"/>
    <mergeCell ref="V44:V46"/>
    <mergeCell ref="W44:W46"/>
    <mergeCell ref="Q45:Q46"/>
    <mergeCell ref="T45:T46"/>
    <mergeCell ref="U45:U46"/>
    <mergeCell ref="X44:Y44"/>
    <mergeCell ref="Z44:Z46"/>
    <mergeCell ref="AA44:AB44"/>
    <mergeCell ref="AC44:AC46"/>
    <mergeCell ref="AD44:AE44"/>
    <mergeCell ref="AF44:AF46"/>
    <mergeCell ref="X45:X46"/>
    <mergeCell ref="Y45:Y46"/>
    <mergeCell ref="AA45:AA46"/>
    <mergeCell ref="AB45:AB46"/>
    <mergeCell ref="AG44:AH44"/>
    <mergeCell ref="AI44:AI46"/>
    <mergeCell ref="AJ44:AK44"/>
    <mergeCell ref="AL44:AL46"/>
    <mergeCell ref="AM44:AN44"/>
    <mergeCell ref="AO44:AO46"/>
    <mergeCell ref="AM45:AM46"/>
    <mergeCell ref="AN45:AN46"/>
    <mergeCell ref="AP44:AQ44"/>
    <mergeCell ref="AR44:AR46"/>
    <mergeCell ref="AS44:AT44"/>
    <mergeCell ref="AU44:AU46"/>
    <mergeCell ref="AV44:AW44"/>
    <mergeCell ref="AX44:AX46"/>
    <mergeCell ref="AP45:AP46"/>
    <mergeCell ref="AQ45:AQ46"/>
    <mergeCell ref="AS45:AS46"/>
    <mergeCell ref="AT45:AT46"/>
    <mergeCell ref="AY44:AZ44"/>
    <mergeCell ref="BA44:BA46"/>
    <mergeCell ref="BB44:BC44"/>
    <mergeCell ref="D45:D46"/>
    <mergeCell ref="E45:E46"/>
    <mergeCell ref="H45:H46"/>
    <mergeCell ref="I45:I46"/>
    <mergeCell ref="L45:L46"/>
    <mergeCell ref="M45:M46"/>
    <mergeCell ref="P45:P46"/>
    <mergeCell ref="AD45:AD46"/>
    <mergeCell ref="AE45:AE46"/>
    <mergeCell ref="AG45:AG46"/>
    <mergeCell ref="AH45:AH46"/>
    <mergeCell ref="AJ45:AJ46"/>
    <mergeCell ref="AK45:AK46"/>
    <mergeCell ref="AV45:AV46"/>
    <mergeCell ref="AW45:AW46"/>
    <mergeCell ref="AY45:AY46"/>
    <mergeCell ref="AZ45:AZ46"/>
    <mergeCell ref="BB45:BB46"/>
    <mergeCell ref="BC45:BC46"/>
  </mergeCells>
  <pageMargins left="0.31" right="0.31" top="0.28000000000000003" bottom="0.28000000000000003" header="0.18" footer="0.23"/>
  <pageSetup paperSize="9" scale="80" orientation="landscape" horizontalDpi="2400" verticalDpi="2400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6"/>
  <sheetViews>
    <sheetView showGridLines="0" topLeftCell="A10" workbookViewId="0"/>
  </sheetViews>
  <sheetFormatPr defaultRowHeight="11.25" x14ac:dyDescent="0.2"/>
  <cols>
    <col min="1" max="1" width="12" style="28" customWidth="1"/>
    <col min="2" max="2" width="15.28515625" style="28" customWidth="1"/>
    <col min="3" max="19" width="4.85546875" style="28" bestFit="1" customWidth="1"/>
    <col min="20" max="29" width="5.7109375" style="28" bestFit="1" customWidth="1"/>
    <col min="30" max="16384" width="9.140625" style="28"/>
  </cols>
  <sheetData>
    <row r="1" spans="1:29" ht="12.75" x14ac:dyDescent="0.2">
      <c r="A1" s="376" t="s">
        <v>1020</v>
      </c>
      <c r="B1" s="376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4"/>
      <c r="R1" s="424"/>
      <c r="S1" s="424"/>
      <c r="T1" s="424"/>
      <c r="U1" s="424"/>
      <c r="V1" s="424"/>
      <c r="W1" s="424"/>
      <c r="X1" s="424"/>
      <c r="Y1" s="424"/>
      <c r="Z1" s="424"/>
      <c r="AA1" s="424"/>
      <c r="AB1" s="424"/>
      <c r="AC1" s="424"/>
    </row>
    <row r="2" spans="1:29" ht="12" thickBot="1" x14ac:dyDescent="0.25">
      <c r="A2" s="3"/>
      <c r="B2" s="3"/>
      <c r="C2" s="3"/>
    </row>
    <row r="3" spans="1:29" x14ac:dyDescent="0.2">
      <c r="A3" s="42"/>
      <c r="B3" s="25" t="s">
        <v>1021</v>
      </c>
      <c r="C3" s="3"/>
    </row>
    <row r="4" spans="1:29" x14ac:dyDescent="0.2">
      <c r="A4" s="43"/>
      <c r="B4" s="151"/>
      <c r="C4" s="3"/>
    </row>
    <row r="5" spans="1:29" x14ac:dyDescent="0.2">
      <c r="A5" s="10">
        <v>1970</v>
      </c>
      <c r="B5" s="736">
        <v>5056</v>
      </c>
      <c r="C5" s="3"/>
    </row>
    <row r="6" spans="1:29" x14ac:dyDescent="0.2">
      <c r="A6" s="10">
        <v>1972</v>
      </c>
      <c r="B6" s="736">
        <v>3405</v>
      </c>
      <c r="C6" s="3"/>
    </row>
    <row r="7" spans="1:29" x14ac:dyDescent="0.2">
      <c r="A7" s="10">
        <v>1974</v>
      </c>
      <c r="B7" s="736">
        <v>2132</v>
      </c>
      <c r="C7" s="3"/>
    </row>
    <row r="8" spans="1:29" x14ac:dyDescent="0.2">
      <c r="A8" s="10">
        <v>1976</v>
      </c>
      <c r="B8" s="736">
        <v>3633</v>
      </c>
      <c r="C8" s="3"/>
    </row>
    <row r="9" spans="1:29" x14ac:dyDescent="0.2">
      <c r="A9" s="10">
        <v>1978</v>
      </c>
      <c r="B9" s="736">
        <v>4709</v>
      </c>
      <c r="C9" s="3"/>
    </row>
    <row r="10" spans="1:29" x14ac:dyDescent="0.2">
      <c r="A10" s="10">
        <v>1980</v>
      </c>
      <c r="B10" s="736">
        <v>5352</v>
      </c>
      <c r="C10" s="3"/>
    </row>
    <row r="11" spans="1:29" x14ac:dyDescent="0.2">
      <c r="A11" s="10">
        <v>1981</v>
      </c>
      <c r="B11" s="736">
        <v>5402</v>
      </c>
      <c r="C11" s="3"/>
    </row>
    <row r="12" spans="1:29" x14ac:dyDescent="0.2">
      <c r="A12" s="10">
        <v>1982</v>
      </c>
      <c r="B12" s="736">
        <v>4957</v>
      </c>
      <c r="C12" s="3"/>
    </row>
    <row r="13" spans="1:29" x14ac:dyDescent="0.2">
      <c r="A13" s="10">
        <v>1983</v>
      </c>
      <c r="B13" s="736">
        <v>6391</v>
      </c>
      <c r="C13" s="3"/>
    </row>
    <row r="14" spans="1:29" x14ac:dyDescent="0.2">
      <c r="A14" s="10">
        <v>1984</v>
      </c>
      <c r="B14" s="736">
        <v>7993</v>
      </c>
      <c r="C14" s="3"/>
    </row>
    <row r="15" spans="1:29" x14ac:dyDescent="0.2">
      <c r="A15" s="10">
        <v>1985</v>
      </c>
      <c r="B15" s="736">
        <v>9150</v>
      </c>
      <c r="C15" s="3"/>
    </row>
    <row r="16" spans="1:29" x14ac:dyDescent="0.2">
      <c r="A16" s="10">
        <v>1986</v>
      </c>
      <c r="B16" s="736">
        <v>7936</v>
      </c>
      <c r="C16" s="3"/>
    </row>
    <row r="17" spans="1:3" x14ac:dyDescent="0.2">
      <c r="A17" s="10">
        <v>1987</v>
      </c>
      <c r="B17" s="736">
        <v>7965</v>
      </c>
      <c r="C17" s="3"/>
    </row>
    <row r="18" spans="1:3" x14ac:dyDescent="0.2">
      <c r="A18" s="10">
        <v>1988</v>
      </c>
      <c r="B18" s="736">
        <v>7960</v>
      </c>
      <c r="C18" s="3"/>
    </row>
    <row r="19" spans="1:3" x14ac:dyDescent="0.2">
      <c r="A19" s="10">
        <v>1989</v>
      </c>
      <c r="B19" s="736">
        <v>8358</v>
      </c>
      <c r="C19" s="3"/>
    </row>
    <row r="20" spans="1:3" x14ac:dyDescent="0.2">
      <c r="A20" s="10">
        <v>1990</v>
      </c>
      <c r="B20" s="736">
        <v>8874</v>
      </c>
      <c r="C20" s="3"/>
    </row>
    <row r="21" spans="1:3" x14ac:dyDescent="0.2">
      <c r="A21" s="10">
        <v>1991</v>
      </c>
      <c r="B21" s="736">
        <v>7877</v>
      </c>
      <c r="C21" s="3"/>
    </row>
    <row r="22" spans="1:3" x14ac:dyDescent="0.2">
      <c r="A22" s="10">
        <v>1992</v>
      </c>
      <c r="B22" s="736">
        <v>9451</v>
      </c>
      <c r="C22" s="3"/>
    </row>
    <row r="23" spans="1:3" x14ac:dyDescent="0.2">
      <c r="A23" s="10">
        <v>1993</v>
      </c>
      <c r="B23" s="736">
        <v>11000</v>
      </c>
      <c r="C23" s="3"/>
    </row>
    <row r="24" spans="1:3" x14ac:dyDescent="0.2">
      <c r="A24" s="10">
        <v>1994</v>
      </c>
      <c r="B24" s="736">
        <v>10035</v>
      </c>
      <c r="C24" s="3"/>
    </row>
    <row r="25" spans="1:3" x14ac:dyDescent="0.2">
      <c r="A25" s="10">
        <v>1995</v>
      </c>
      <c r="B25" s="736">
        <v>12029</v>
      </c>
      <c r="C25" s="3"/>
    </row>
    <row r="26" spans="1:3" x14ac:dyDescent="0.2">
      <c r="A26" s="10">
        <v>1996</v>
      </c>
      <c r="B26" s="736">
        <v>13874</v>
      </c>
      <c r="C26" s="3"/>
    </row>
    <row r="27" spans="1:3" x14ac:dyDescent="0.2">
      <c r="A27" s="10">
        <v>1997</v>
      </c>
      <c r="B27" s="736">
        <v>14361</v>
      </c>
      <c r="C27" s="3"/>
    </row>
    <row r="28" spans="1:3" x14ac:dyDescent="0.2">
      <c r="A28" s="10">
        <v>1998</v>
      </c>
      <c r="B28" s="736">
        <v>14598</v>
      </c>
      <c r="C28" s="3"/>
    </row>
    <row r="29" spans="1:3" x14ac:dyDescent="0.2">
      <c r="A29" s="10">
        <v>1999</v>
      </c>
      <c r="B29" s="736">
        <v>12808</v>
      </c>
      <c r="C29" s="3"/>
    </row>
    <row r="30" spans="1:3" x14ac:dyDescent="0.2">
      <c r="A30" s="10">
        <v>2000</v>
      </c>
      <c r="B30" s="736">
        <v>12675</v>
      </c>
      <c r="C30" s="3"/>
    </row>
    <row r="31" spans="1:3" x14ac:dyDescent="0.2">
      <c r="A31" s="10">
        <v>2001</v>
      </c>
      <c r="B31" s="736">
        <v>13025</v>
      </c>
      <c r="C31" s="3"/>
    </row>
    <row r="32" spans="1:3" x14ac:dyDescent="0.2">
      <c r="A32" s="734">
        <v>2002</v>
      </c>
      <c r="B32" s="736">
        <v>13698</v>
      </c>
      <c r="C32" s="3"/>
    </row>
    <row r="33" spans="1:3" x14ac:dyDescent="0.2">
      <c r="A33" s="734">
        <v>2003</v>
      </c>
      <c r="B33" s="736">
        <v>13817</v>
      </c>
      <c r="C33" s="3"/>
    </row>
    <row r="34" spans="1:3" x14ac:dyDescent="0.2">
      <c r="A34" s="734">
        <v>2004</v>
      </c>
      <c r="B34" s="736">
        <v>13152</v>
      </c>
      <c r="C34" s="3"/>
    </row>
    <row r="35" spans="1:3" x14ac:dyDescent="0.2">
      <c r="A35" s="734">
        <v>2005</v>
      </c>
      <c r="B35" s="736">
        <v>12889</v>
      </c>
      <c r="C35" s="3"/>
    </row>
    <row r="36" spans="1:3" x14ac:dyDescent="0.2">
      <c r="A36" s="734">
        <v>2006</v>
      </c>
      <c r="B36" s="736">
        <v>12636</v>
      </c>
      <c r="C36" s="3"/>
    </row>
    <row r="37" spans="1:3" x14ac:dyDescent="0.2">
      <c r="A37" s="734">
        <v>2007</v>
      </c>
      <c r="B37" s="736">
        <v>11587</v>
      </c>
      <c r="C37" s="3"/>
    </row>
    <row r="38" spans="1:3" x14ac:dyDescent="0.2">
      <c r="A38" s="734">
        <v>2008</v>
      </c>
      <c r="B38" s="736">
        <v>10807</v>
      </c>
      <c r="C38" s="3"/>
    </row>
    <row r="39" spans="1:3" x14ac:dyDescent="0.2">
      <c r="A39" s="734">
        <v>2009</v>
      </c>
      <c r="B39" s="736">
        <v>11099</v>
      </c>
      <c r="C39" s="3"/>
    </row>
    <row r="40" spans="1:3" x14ac:dyDescent="0.2">
      <c r="A40" s="734">
        <v>2010</v>
      </c>
      <c r="B40" s="736">
        <v>11613</v>
      </c>
      <c r="C40" s="3"/>
    </row>
    <row r="41" spans="1:3" x14ac:dyDescent="0.2">
      <c r="A41" s="734">
        <v>2011</v>
      </c>
      <c r="B41" s="736">
        <v>12681</v>
      </c>
      <c r="C41" s="3"/>
    </row>
    <row r="42" spans="1:3" ht="12" thickBot="1" x14ac:dyDescent="0.25">
      <c r="A42" s="731">
        <v>2012</v>
      </c>
      <c r="B42" s="749">
        <v>13614</v>
      </c>
      <c r="C42" s="3"/>
    </row>
    <row r="43" spans="1:3" x14ac:dyDescent="0.2">
      <c r="A43" s="3"/>
      <c r="B43" s="3"/>
      <c r="C43" s="3"/>
    </row>
    <row r="44" spans="1:3" x14ac:dyDescent="0.2">
      <c r="A44" s="3" t="s">
        <v>969</v>
      </c>
      <c r="B44" s="3"/>
      <c r="C44" s="3"/>
    </row>
    <row r="45" spans="1:3" x14ac:dyDescent="0.2">
      <c r="A45" s="3"/>
      <c r="B45" s="3"/>
      <c r="C45" s="3"/>
    </row>
    <row r="46" spans="1:3" x14ac:dyDescent="0.2">
      <c r="A46" s="3"/>
      <c r="B46" s="3"/>
      <c r="C46" s="3"/>
    </row>
  </sheetData>
  <pageMargins left="0.26" right="0.21" top="1" bottom="1" header="0.5" footer="0.5"/>
  <pageSetup paperSize="9" orientation="landscape" r:id="rId1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showGridLines="0" topLeftCell="A16" workbookViewId="0"/>
  </sheetViews>
  <sheetFormatPr defaultRowHeight="11.25" x14ac:dyDescent="0.2"/>
  <cols>
    <col min="1" max="1" width="4.5703125" style="3" customWidth="1"/>
    <col min="2" max="3" width="12.140625" style="3" customWidth="1"/>
    <col min="4" max="4" width="10.42578125" style="3" bestFit="1" customWidth="1"/>
    <col min="5" max="16384" width="9.140625" style="3"/>
  </cols>
  <sheetData>
    <row r="1" spans="1:5" ht="12.75" x14ac:dyDescent="0.2">
      <c r="A1" s="2" t="s">
        <v>1022</v>
      </c>
    </row>
    <row r="2" spans="1:5" ht="12" thickBot="1" x14ac:dyDescent="0.25"/>
    <row r="3" spans="1:5" ht="13.5" customHeight="1" x14ac:dyDescent="0.2">
      <c r="A3" s="38"/>
      <c r="B3" s="25" t="s">
        <v>1023</v>
      </c>
      <c r="C3" s="25" t="s">
        <v>204</v>
      </c>
      <c r="D3" s="25" t="s">
        <v>1024</v>
      </c>
      <c r="E3" s="25" t="s">
        <v>204</v>
      </c>
    </row>
    <row r="4" spans="1:5" x14ac:dyDescent="0.2">
      <c r="A4" s="787">
        <v>1970</v>
      </c>
      <c r="B4" s="788">
        <v>100</v>
      </c>
      <c r="C4" s="788">
        <v>50.9</v>
      </c>
    </row>
    <row r="5" spans="1:5" x14ac:dyDescent="0.2">
      <c r="A5" s="787">
        <v>1971</v>
      </c>
      <c r="B5" s="788">
        <v>100</v>
      </c>
      <c r="C5" s="788">
        <v>53.1</v>
      </c>
    </row>
    <row r="6" spans="1:5" x14ac:dyDescent="0.2">
      <c r="A6" s="787">
        <v>1972</v>
      </c>
      <c r="B6" s="788">
        <v>100</v>
      </c>
      <c r="C6" s="788">
        <v>55.3</v>
      </c>
    </row>
    <row r="7" spans="1:5" x14ac:dyDescent="0.2">
      <c r="A7" s="787">
        <v>1973</v>
      </c>
      <c r="B7" s="788">
        <v>100</v>
      </c>
      <c r="C7" s="788">
        <v>58.4</v>
      </c>
    </row>
    <row r="8" spans="1:5" x14ac:dyDescent="0.2">
      <c r="A8" s="787">
        <v>1974</v>
      </c>
      <c r="B8" s="788">
        <v>100</v>
      </c>
      <c r="C8" s="788">
        <v>57.3</v>
      </c>
    </row>
    <row r="9" spans="1:5" x14ac:dyDescent="0.2">
      <c r="A9" s="787">
        <v>1975</v>
      </c>
      <c r="B9" s="788">
        <v>100</v>
      </c>
      <c r="C9" s="788">
        <v>53.3</v>
      </c>
    </row>
    <row r="10" spans="1:5" x14ac:dyDescent="0.2">
      <c r="A10" s="787">
        <v>1976</v>
      </c>
      <c r="B10" s="788">
        <v>100</v>
      </c>
      <c r="C10" s="788">
        <v>53.2</v>
      </c>
    </row>
    <row r="11" spans="1:5" x14ac:dyDescent="0.2">
      <c r="A11" s="787">
        <v>1977</v>
      </c>
      <c r="B11" s="788">
        <v>100</v>
      </c>
      <c r="C11" s="788">
        <v>54.4</v>
      </c>
    </row>
    <row r="12" spans="1:5" x14ac:dyDescent="0.2">
      <c r="A12" s="787">
        <v>1978</v>
      </c>
      <c r="B12" s="788">
        <v>100</v>
      </c>
      <c r="C12" s="788">
        <v>53.9</v>
      </c>
    </row>
    <row r="13" spans="1:5" x14ac:dyDescent="0.2">
      <c r="A13" s="787">
        <v>1979</v>
      </c>
      <c r="B13" s="788">
        <v>100</v>
      </c>
      <c r="C13" s="788">
        <v>54.6</v>
      </c>
    </row>
    <row r="14" spans="1:5" x14ac:dyDescent="0.2">
      <c r="A14" s="787">
        <v>1980</v>
      </c>
      <c r="B14" s="788">
        <v>100</v>
      </c>
      <c r="C14" s="788">
        <v>56</v>
      </c>
    </row>
    <row r="15" spans="1:5" x14ac:dyDescent="0.2">
      <c r="A15" s="787">
        <v>1981</v>
      </c>
      <c r="B15" s="788">
        <v>100</v>
      </c>
      <c r="C15" s="788">
        <v>56.5</v>
      </c>
    </row>
    <row r="16" spans="1:5" x14ac:dyDescent="0.2">
      <c r="A16" s="787">
        <v>1982</v>
      </c>
      <c r="B16" s="788">
        <v>100</v>
      </c>
      <c r="C16" s="788">
        <v>56.9</v>
      </c>
    </row>
    <row r="17" spans="1:5" x14ac:dyDescent="0.2">
      <c r="A17" s="787">
        <v>1983</v>
      </c>
      <c r="B17" s="788">
        <v>100</v>
      </c>
      <c r="C17" s="788">
        <v>55.7</v>
      </c>
    </row>
    <row r="18" spans="1:5" x14ac:dyDescent="0.2">
      <c r="A18" s="787">
        <v>1984</v>
      </c>
      <c r="B18" s="788">
        <v>100</v>
      </c>
      <c r="C18" s="788">
        <v>53.2</v>
      </c>
    </row>
    <row r="19" spans="1:5" x14ac:dyDescent="0.2">
      <c r="A19" s="787">
        <v>1985</v>
      </c>
      <c r="B19" s="788">
        <v>100</v>
      </c>
      <c r="C19" s="788">
        <v>53.4</v>
      </c>
    </row>
    <row r="20" spans="1:5" x14ac:dyDescent="0.2">
      <c r="A20" s="787">
        <v>1986</v>
      </c>
      <c r="B20" s="788">
        <v>100</v>
      </c>
      <c r="C20" s="788">
        <v>54.2</v>
      </c>
    </row>
    <row r="21" spans="1:5" x14ac:dyDescent="0.2">
      <c r="A21" s="787">
        <v>1987</v>
      </c>
      <c r="B21" s="788">
        <v>100</v>
      </c>
      <c r="C21" s="788">
        <v>56.3</v>
      </c>
    </row>
    <row r="22" spans="1:5" x14ac:dyDescent="0.2">
      <c r="A22" s="787">
        <v>1988</v>
      </c>
      <c r="B22" s="788">
        <v>100</v>
      </c>
      <c r="C22" s="788">
        <v>58.4</v>
      </c>
    </row>
    <row r="23" spans="1:5" x14ac:dyDescent="0.2">
      <c r="A23" s="787">
        <v>1989</v>
      </c>
      <c r="B23" s="788">
        <v>100</v>
      </c>
      <c r="C23" s="788">
        <v>60.5</v>
      </c>
    </row>
    <row r="24" spans="1:5" x14ac:dyDescent="0.2">
      <c r="A24" s="787">
        <v>1990</v>
      </c>
      <c r="B24" s="788">
        <v>100</v>
      </c>
      <c r="C24" s="788">
        <v>61.7</v>
      </c>
    </row>
    <row r="25" spans="1:5" x14ac:dyDescent="0.2">
      <c r="A25" s="787">
        <v>1991</v>
      </c>
      <c r="B25" s="788">
        <v>100</v>
      </c>
      <c r="C25" s="788">
        <v>63.6</v>
      </c>
    </row>
    <row r="26" spans="1:5" x14ac:dyDescent="0.2">
      <c r="A26" s="787">
        <v>1992</v>
      </c>
      <c r="B26" s="788">
        <v>100</v>
      </c>
      <c r="C26" s="788">
        <v>65.8</v>
      </c>
    </row>
    <row r="27" spans="1:5" x14ac:dyDescent="0.2">
      <c r="A27" s="787">
        <v>1993</v>
      </c>
      <c r="B27" s="788">
        <v>100</v>
      </c>
      <c r="C27" s="788">
        <v>68.099999999999994</v>
      </c>
    </row>
    <row r="28" spans="1:5" x14ac:dyDescent="0.2">
      <c r="A28" s="787">
        <v>1994</v>
      </c>
      <c r="B28" s="788">
        <v>100</v>
      </c>
      <c r="C28" s="788">
        <v>69.5</v>
      </c>
    </row>
    <row r="29" spans="1:5" x14ac:dyDescent="0.2">
      <c r="A29" s="787">
        <v>1995</v>
      </c>
      <c r="B29" s="170">
        <v>100</v>
      </c>
      <c r="C29" s="170">
        <v>66.5</v>
      </c>
      <c r="D29" s="170">
        <v>100</v>
      </c>
      <c r="E29" s="789">
        <v>77.400000000000006</v>
      </c>
    </row>
    <row r="30" spans="1:5" x14ac:dyDescent="0.2">
      <c r="A30" s="787">
        <v>1996</v>
      </c>
      <c r="B30" s="170">
        <v>100</v>
      </c>
      <c r="C30" s="170">
        <v>66.900000000000006</v>
      </c>
      <c r="D30" s="170">
        <v>100</v>
      </c>
      <c r="E30" s="789">
        <v>77.8</v>
      </c>
    </row>
    <row r="31" spans="1:5" x14ac:dyDescent="0.2">
      <c r="A31" s="787">
        <v>1997</v>
      </c>
      <c r="B31" s="170">
        <v>100</v>
      </c>
      <c r="C31" s="170">
        <v>67.599999999999994</v>
      </c>
      <c r="D31" s="170">
        <v>100</v>
      </c>
      <c r="E31" s="789">
        <v>78.400000000000006</v>
      </c>
    </row>
    <row r="32" spans="1:5" x14ac:dyDescent="0.2">
      <c r="A32" s="787">
        <v>1998</v>
      </c>
      <c r="B32" s="170">
        <v>100</v>
      </c>
      <c r="C32" s="170">
        <v>68.400000000000006</v>
      </c>
      <c r="D32" s="170">
        <v>100</v>
      </c>
      <c r="E32" s="789">
        <v>79.3</v>
      </c>
    </row>
    <row r="33" spans="1:5" x14ac:dyDescent="0.2">
      <c r="A33" s="787">
        <v>1999</v>
      </c>
      <c r="B33" s="170">
        <v>100</v>
      </c>
      <c r="C33" s="170">
        <v>70.7</v>
      </c>
      <c r="D33" s="170">
        <v>100</v>
      </c>
      <c r="E33" s="789">
        <v>81.900000000000006</v>
      </c>
    </row>
    <row r="34" spans="1:5" x14ac:dyDescent="0.2">
      <c r="A34" s="787">
        <v>2000</v>
      </c>
      <c r="B34" s="170">
        <v>100</v>
      </c>
      <c r="C34" s="170">
        <v>70</v>
      </c>
      <c r="D34" s="170">
        <v>100</v>
      </c>
      <c r="E34" s="789">
        <v>81.099999999999994</v>
      </c>
    </row>
    <row r="35" spans="1:5" x14ac:dyDescent="0.2">
      <c r="A35" s="787">
        <v>2001</v>
      </c>
      <c r="B35" s="170">
        <v>100</v>
      </c>
      <c r="C35" s="170">
        <v>70</v>
      </c>
      <c r="D35" s="170">
        <v>100</v>
      </c>
      <c r="E35" s="789">
        <v>80.7</v>
      </c>
    </row>
    <row r="36" spans="1:5" x14ac:dyDescent="0.2">
      <c r="A36" s="787">
        <v>2002</v>
      </c>
      <c r="B36" s="170">
        <v>100</v>
      </c>
      <c r="C36" s="170">
        <v>69.7</v>
      </c>
      <c r="D36" s="170">
        <v>100</v>
      </c>
      <c r="E36" s="789">
        <v>79.900000000000006</v>
      </c>
    </row>
    <row r="37" spans="1:5" x14ac:dyDescent="0.2">
      <c r="A37" s="787">
        <v>2003</v>
      </c>
      <c r="B37" s="170">
        <v>100</v>
      </c>
      <c r="C37" s="170">
        <v>69.8</v>
      </c>
      <c r="D37" s="170">
        <v>100</v>
      </c>
      <c r="E37" s="789">
        <v>79.599999999999994</v>
      </c>
    </row>
    <row r="38" spans="1:5" x14ac:dyDescent="0.2">
      <c r="A38" s="787">
        <v>2004</v>
      </c>
      <c r="C38" s="170">
        <v>68.2</v>
      </c>
      <c r="D38" s="170">
        <v>100</v>
      </c>
      <c r="E38" s="789">
        <v>77.3</v>
      </c>
    </row>
    <row r="39" spans="1:5" x14ac:dyDescent="0.2">
      <c r="A39" s="787">
        <v>2005</v>
      </c>
      <c r="C39" s="170">
        <v>70.5</v>
      </c>
      <c r="D39" s="170">
        <v>100</v>
      </c>
      <c r="E39" s="789">
        <v>79.900000000000006</v>
      </c>
    </row>
    <row r="40" spans="1:5" x14ac:dyDescent="0.2">
      <c r="A40" s="787">
        <v>2006</v>
      </c>
      <c r="C40" s="170">
        <v>70.3</v>
      </c>
      <c r="D40" s="170">
        <v>100</v>
      </c>
      <c r="E40" s="789">
        <v>79.2</v>
      </c>
    </row>
    <row r="41" spans="1:5" x14ac:dyDescent="0.2">
      <c r="A41" s="787">
        <v>2007</v>
      </c>
      <c r="C41" s="170">
        <v>70.3</v>
      </c>
      <c r="D41" s="170">
        <v>100</v>
      </c>
      <c r="E41" s="789">
        <v>78.7</v>
      </c>
    </row>
    <row r="42" spans="1:5" x14ac:dyDescent="0.2">
      <c r="A42" s="787">
        <v>2008</v>
      </c>
      <c r="C42" s="170">
        <v>70.400000000000006</v>
      </c>
      <c r="D42" s="170">
        <v>100</v>
      </c>
      <c r="E42" s="789">
        <v>78</v>
      </c>
    </row>
    <row r="43" spans="1:5" x14ac:dyDescent="0.2">
      <c r="A43" s="787">
        <v>2009</v>
      </c>
      <c r="C43" s="170">
        <v>72.599999999999994</v>
      </c>
      <c r="D43" s="170">
        <v>100</v>
      </c>
      <c r="E43" s="789">
        <v>80.3</v>
      </c>
    </row>
    <row r="44" spans="1:5" x14ac:dyDescent="0.2">
      <c r="A44" s="787">
        <v>2010</v>
      </c>
      <c r="C44" s="170">
        <v>72.900000000000006</v>
      </c>
      <c r="D44" s="170">
        <v>100</v>
      </c>
      <c r="E44" s="789">
        <v>80.3</v>
      </c>
    </row>
    <row r="45" spans="1:5" x14ac:dyDescent="0.2">
      <c r="A45" s="787">
        <v>2011</v>
      </c>
      <c r="C45" s="170">
        <v>70.2</v>
      </c>
      <c r="D45" s="170">
        <v>100</v>
      </c>
      <c r="E45" s="789">
        <v>76.900000000000006</v>
      </c>
    </row>
    <row r="46" spans="1:5" ht="12" thickBot="1" x14ac:dyDescent="0.25">
      <c r="A46" s="790">
        <v>2012</v>
      </c>
      <c r="B46" s="53"/>
      <c r="C46" s="53">
        <v>69.5</v>
      </c>
      <c r="D46" s="53">
        <v>100</v>
      </c>
      <c r="E46" s="53">
        <v>76.099999999999994</v>
      </c>
    </row>
    <row r="48" spans="1:5" x14ac:dyDescent="0.2">
      <c r="A48" s="3" t="s">
        <v>229</v>
      </c>
    </row>
    <row r="49" spans="1:1" x14ac:dyDescent="0.2">
      <c r="A49" s="3" t="s">
        <v>1025</v>
      </c>
    </row>
    <row r="50" spans="1:1" x14ac:dyDescent="0.2">
      <c r="A50" s="3" t="s">
        <v>1026</v>
      </c>
    </row>
    <row r="52" spans="1:1" x14ac:dyDescent="0.2">
      <c r="A52" s="94"/>
    </row>
    <row r="54" spans="1:1" ht="12.75" x14ac:dyDescent="0.2">
      <c r="A54" s="2"/>
    </row>
  </sheetData>
  <pageMargins left="0.75" right="0.75" top="1" bottom="1" header="0.5" footer="0.5"/>
  <pageSetup paperSize="9" orientation="portrait" r:id="rId1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showGridLines="0" topLeftCell="A19" zoomScaleNormal="75" workbookViewId="0"/>
  </sheetViews>
  <sheetFormatPr defaultRowHeight="11.25" x14ac:dyDescent="0.2"/>
  <cols>
    <col min="1" max="1" width="5" style="15" customWidth="1"/>
    <col min="2" max="4" width="17.140625" style="15" customWidth="1"/>
    <col min="5" max="16384" width="9.140625" style="15"/>
  </cols>
  <sheetData>
    <row r="1" spans="1:4" ht="12.75" x14ac:dyDescent="0.2">
      <c r="A1" s="185" t="s">
        <v>1027</v>
      </c>
    </row>
    <row r="2" spans="1:4" ht="12" thickBot="1" x14ac:dyDescent="0.25"/>
    <row r="3" spans="1:4" ht="45" x14ac:dyDescent="0.2">
      <c r="A3" s="164"/>
      <c r="B3" s="791" t="s">
        <v>1028</v>
      </c>
      <c r="C3" s="792" t="s">
        <v>1029</v>
      </c>
      <c r="D3" s="793" t="s">
        <v>1030</v>
      </c>
    </row>
    <row r="4" spans="1:4" x14ac:dyDescent="0.2">
      <c r="A4" s="794">
        <v>1970</v>
      </c>
      <c r="B4" s="795">
        <v>4.34</v>
      </c>
      <c r="C4" s="489" t="s">
        <v>8</v>
      </c>
      <c r="D4" s="796">
        <v>8.4749208168488792</v>
      </c>
    </row>
    <row r="5" spans="1:4" x14ac:dyDescent="0.2">
      <c r="A5" s="797">
        <v>1971</v>
      </c>
      <c r="B5" s="795">
        <v>10.97</v>
      </c>
      <c r="C5" s="489" t="s">
        <v>8</v>
      </c>
      <c r="D5" s="798">
        <v>10.488764566214883</v>
      </c>
    </row>
    <row r="6" spans="1:4" x14ac:dyDescent="0.2">
      <c r="A6" s="797">
        <v>1972</v>
      </c>
      <c r="B6" s="795">
        <v>11.13</v>
      </c>
      <c r="C6" s="489" t="s">
        <v>8</v>
      </c>
      <c r="D6" s="798">
        <v>10.37835357592509</v>
      </c>
    </row>
    <row r="7" spans="1:4" x14ac:dyDescent="0.2">
      <c r="A7" s="797">
        <v>1973</v>
      </c>
      <c r="B7" s="795">
        <v>13.05</v>
      </c>
      <c r="C7" s="489" t="s">
        <v>8</v>
      </c>
      <c r="D7" s="798">
        <v>4.920888569948346</v>
      </c>
    </row>
    <row r="8" spans="1:4" x14ac:dyDescent="0.2">
      <c r="A8" s="797">
        <v>1974</v>
      </c>
      <c r="B8" s="795">
        <v>26.19</v>
      </c>
      <c r="C8" s="569">
        <v>4</v>
      </c>
      <c r="D8" s="798">
        <v>2.9146393353803859</v>
      </c>
    </row>
    <row r="9" spans="1:4" x14ac:dyDescent="0.2">
      <c r="A9" s="797">
        <v>1975</v>
      </c>
      <c r="B9" s="795">
        <v>17.25</v>
      </c>
      <c r="C9" s="569">
        <v>4.4000000000000004</v>
      </c>
      <c r="D9" s="798">
        <v>-5.0950808752208161</v>
      </c>
    </row>
    <row r="10" spans="1:4" x14ac:dyDescent="0.2">
      <c r="A10" s="797">
        <v>1976</v>
      </c>
      <c r="B10" s="795">
        <v>19.899999999999999</v>
      </c>
      <c r="C10" s="569">
        <v>6.2</v>
      </c>
      <c r="D10" s="798">
        <v>2.2900566297002172</v>
      </c>
    </row>
    <row r="11" spans="1:4" x14ac:dyDescent="0.2">
      <c r="A11" s="797">
        <v>1977</v>
      </c>
      <c r="B11" s="795">
        <v>26.74</v>
      </c>
      <c r="C11" s="569">
        <v>7.2</v>
      </c>
      <c r="D11" s="798">
        <v>6.0165978525675001</v>
      </c>
    </row>
    <row r="12" spans="1:4" x14ac:dyDescent="0.2">
      <c r="A12" s="797">
        <v>1978</v>
      </c>
      <c r="B12" s="795">
        <v>20.86</v>
      </c>
      <c r="C12" s="569">
        <v>7.7</v>
      </c>
      <c r="D12" s="798">
        <v>6.1653465171837922</v>
      </c>
    </row>
    <row r="13" spans="1:4" x14ac:dyDescent="0.2">
      <c r="A13" s="797">
        <v>1979</v>
      </c>
      <c r="B13" s="795">
        <v>21.72</v>
      </c>
      <c r="C13" s="569">
        <v>7.7</v>
      </c>
      <c r="D13" s="798">
        <v>9.1097558132784258</v>
      </c>
    </row>
    <row r="14" spans="1:4" x14ac:dyDescent="0.2">
      <c r="A14" s="797">
        <v>1980</v>
      </c>
      <c r="B14" s="795">
        <v>16.05</v>
      </c>
      <c r="C14" s="569">
        <v>7.4</v>
      </c>
      <c r="D14" s="798">
        <v>2.1495127734859807</v>
      </c>
    </row>
    <row r="15" spans="1:4" x14ac:dyDescent="0.2">
      <c r="A15" s="797">
        <v>1981</v>
      </c>
      <c r="B15" s="795">
        <v>19.21</v>
      </c>
      <c r="C15" s="569">
        <v>7.9</v>
      </c>
      <c r="D15" s="798">
        <v>2.5915550989522558</v>
      </c>
    </row>
    <row r="16" spans="1:4" x14ac:dyDescent="0.2">
      <c r="A16" s="797">
        <v>1982</v>
      </c>
      <c r="B16" s="795">
        <v>21.48</v>
      </c>
      <c r="C16" s="569">
        <v>7.1</v>
      </c>
      <c r="D16" s="798">
        <v>2.2447678271936979</v>
      </c>
    </row>
    <row r="17" spans="1:4" x14ac:dyDescent="0.2">
      <c r="A17" s="797">
        <v>1983</v>
      </c>
      <c r="B17" s="795">
        <v>24</v>
      </c>
      <c r="C17" s="569">
        <v>10.1</v>
      </c>
      <c r="D17" s="798">
        <v>1.5342842175292759</v>
      </c>
    </row>
    <row r="18" spans="1:4" x14ac:dyDescent="0.2">
      <c r="A18" s="797">
        <v>1984</v>
      </c>
      <c r="B18" s="795">
        <v>28.48</v>
      </c>
      <c r="C18" s="569">
        <v>10.4</v>
      </c>
      <c r="D18" s="798">
        <v>-0.70859252654433647</v>
      </c>
    </row>
    <row r="19" spans="1:4" x14ac:dyDescent="0.2">
      <c r="A19" s="797">
        <v>1985</v>
      </c>
      <c r="B19" s="795">
        <v>19.55</v>
      </c>
      <c r="C19" s="569">
        <v>10.4</v>
      </c>
      <c r="D19" s="798">
        <v>1.441280845378401</v>
      </c>
    </row>
    <row r="20" spans="1:4" x14ac:dyDescent="0.2">
      <c r="A20" s="797">
        <v>1986</v>
      </c>
      <c r="B20" s="795">
        <v>12.56</v>
      </c>
      <c r="C20" s="569">
        <v>10</v>
      </c>
      <c r="D20" s="798">
        <v>2.9597206263265292</v>
      </c>
    </row>
    <row r="21" spans="1:4" x14ac:dyDescent="0.2">
      <c r="A21" s="797">
        <v>1987</v>
      </c>
      <c r="B21" s="795">
        <v>9.75</v>
      </c>
      <c r="C21" s="569">
        <v>8.4</v>
      </c>
      <c r="D21" s="798">
        <v>6.9811804903040127</v>
      </c>
    </row>
    <row r="22" spans="1:4" x14ac:dyDescent="0.2">
      <c r="A22" s="797">
        <v>1988</v>
      </c>
      <c r="B22" s="795">
        <v>9.9499999999999993</v>
      </c>
      <c r="C22" s="569">
        <v>7</v>
      </c>
      <c r="D22" s="798">
        <v>6.2098841370877551</v>
      </c>
    </row>
    <row r="23" spans="1:4" x14ac:dyDescent="0.2">
      <c r="A23" s="797">
        <v>1989</v>
      </c>
      <c r="B23" s="795">
        <v>12.49</v>
      </c>
      <c r="C23" s="569">
        <v>6</v>
      </c>
      <c r="D23" s="798">
        <v>6.2920328302938486</v>
      </c>
    </row>
    <row r="24" spans="1:4" x14ac:dyDescent="0.2">
      <c r="A24" s="797">
        <v>1990</v>
      </c>
      <c r="B24" s="795">
        <v>13.59</v>
      </c>
      <c r="C24" s="569">
        <v>5.5</v>
      </c>
      <c r="D24" s="798">
        <v>7.0401733620760751</v>
      </c>
    </row>
    <row r="25" spans="1:4" x14ac:dyDescent="0.2">
      <c r="A25" s="797">
        <v>1991</v>
      </c>
      <c r="B25" s="795">
        <v>11.79</v>
      </c>
      <c r="C25" s="569">
        <v>4.8</v>
      </c>
      <c r="D25" s="798">
        <v>3.4089815248621562</v>
      </c>
    </row>
    <row r="26" spans="1:4" x14ac:dyDescent="0.2">
      <c r="A26" s="797">
        <v>1992</v>
      </c>
      <c r="B26" s="795">
        <v>9.56</v>
      </c>
      <c r="C26" s="569">
        <v>4.0999999999999996</v>
      </c>
      <c r="D26" s="798">
        <v>3.9083177116925043</v>
      </c>
    </row>
    <row r="27" spans="1:4" x14ac:dyDescent="0.2">
      <c r="A27" s="797">
        <v>1993</v>
      </c>
      <c r="B27" s="795">
        <v>6.78</v>
      </c>
      <c r="C27" s="569">
        <v>5.5</v>
      </c>
      <c r="D27" s="798">
        <v>-1.193927210201835</v>
      </c>
    </row>
    <row r="28" spans="1:4" x14ac:dyDescent="0.2">
      <c r="A28" s="797">
        <v>1994</v>
      </c>
      <c r="B28" s="795">
        <v>5.42</v>
      </c>
      <c r="C28" s="569">
        <v>6.8</v>
      </c>
      <c r="D28" s="798">
        <v>1.8267149193526393</v>
      </c>
    </row>
    <row r="29" spans="1:4" x14ac:dyDescent="0.2">
      <c r="A29" s="797">
        <v>1995</v>
      </c>
      <c r="B29" s="795">
        <v>4.22</v>
      </c>
      <c r="C29" s="569">
        <v>7.1</v>
      </c>
      <c r="D29" s="798">
        <v>1.6498950824620238</v>
      </c>
    </row>
    <row r="30" spans="1:4" x14ac:dyDescent="0.2">
      <c r="A30" s="797">
        <v>1996</v>
      </c>
      <c r="B30" s="795">
        <v>3.07</v>
      </c>
      <c r="C30" s="569">
        <v>7.2</v>
      </c>
      <c r="D30" s="569">
        <v>3.6885003863002908</v>
      </c>
    </row>
    <row r="31" spans="1:4" x14ac:dyDescent="0.2">
      <c r="A31" s="797">
        <v>1997</v>
      </c>
      <c r="B31" s="795">
        <v>2.34</v>
      </c>
      <c r="C31" s="569">
        <v>6.7</v>
      </c>
      <c r="D31" s="569">
        <v>4.4068791069207691</v>
      </c>
    </row>
    <row r="32" spans="1:4" x14ac:dyDescent="0.2">
      <c r="A32" s="797">
        <v>1998</v>
      </c>
      <c r="B32" s="795">
        <v>2.57</v>
      </c>
      <c r="C32" s="569">
        <v>4.9000000000000004</v>
      </c>
      <c r="D32" s="569">
        <v>5.1383989956357965</v>
      </c>
    </row>
    <row r="33" spans="1:4" x14ac:dyDescent="0.2">
      <c r="A33" s="797">
        <v>1999</v>
      </c>
      <c r="B33" s="795">
        <v>2.34</v>
      </c>
      <c r="C33" s="569">
        <v>4.4000000000000004</v>
      </c>
      <c r="D33" s="569">
        <v>4.0731527023569356</v>
      </c>
    </row>
    <row r="34" spans="1:4" x14ac:dyDescent="0.2">
      <c r="A34" s="797">
        <v>2000</v>
      </c>
      <c r="B34" s="795">
        <v>2.85</v>
      </c>
      <c r="C34" s="569">
        <v>3.9</v>
      </c>
      <c r="D34" s="569">
        <v>3.9155840696722919</v>
      </c>
    </row>
    <row r="35" spans="1:4" x14ac:dyDescent="0.2">
      <c r="A35" s="797">
        <v>2001</v>
      </c>
      <c r="B35" s="795">
        <v>4.37</v>
      </c>
      <c r="C35" s="569">
        <v>4</v>
      </c>
      <c r="D35" s="569">
        <v>1.9747508969418988</v>
      </c>
    </row>
    <row r="36" spans="1:4" x14ac:dyDescent="0.2">
      <c r="A36" s="797">
        <v>2002</v>
      </c>
      <c r="B36" s="795">
        <v>3.6</v>
      </c>
      <c r="C36" s="569">
        <v>5</v>
      </c>
      <c r="D36" s="569">
        <v>0.76443375444539186</v>
      </c>
    </row>
    <row r="37" spans="1:4" x14ac:dyDescent="0.2">
      <c r="A37" s="797">
        <v>2003</v>
      </c>
      <c r="B37" s="795">
        <v>3.22</v>
      </c>
      <c r="C37" s="569">
        <v>6.3</v>
      </c>
      <c r="D37" s="569">
        <v>-0.91111612845043055</v>
      </c>
    </row>
    <row r="38" spans="1:4" x14ac:dyDescent="0.2">
      <c r="A38" s="797">
        <v>2004</v>
      </c>
      <c r="B38" s="795">
        <v>2.37</v>
      </c>
      <c r="C38" s="569">
        <v>6.7</v>
      </c>
      <c r="D38" s="569">
        <v>1.5603315728798037</v>
      </c>
    </row>
    <row r="39" spans="1:4" x14ac:dyDescent="0.2">
      <c r="A39" s="797">
        <v>2005</v>
      </c>
      <c r="B39" s="795">
        <v>2.2799999999999998</v>
      </c>
      <c r="C39" s="569">
        <v>7.6</v>
      </c>
      <c r="D39" s="569">
        <v>0.77507555318277355</v>
      </c>
    </row>
    <row r="40" spans="1:4" x14ac:dyDescent="0.2">
      <c r="A40" s="797">
        <v>2006</v>
      </c>
      <c r="B40" s="795">
        <v>3.11</v>
      </c>
      <c r="C40" s="569">
        <v>7.7</v>
      </c>
      <c r="D40" s="569">
        <v>1.448293695091408</v>
      </c>
    </row>
    <row r="41" spans="1:4" x14ac:dyDescent="0.2">
      <c r="A41" s="797">
        <v>2007</v>
      </c>
      <c r="B41" s="795">
        <v>2.4500000000000002</v>
      </c>
      <c r="C41" s="569">
        <v>8</v>
      </c>
      <c r="D41" s="569">
        <v>2.3653542249747517</v>
      </c>
    </row>
    <row r="42" spans="1:4" x14ac:dyDescent="0.2">
      <c r="A42" s="797">
        <v>2008</v>
      </c>
      <c r="B42" s="795">
        <v>2.59</v>
      </c>
      <c r="C42" s="569">
        <v>7.6</v>
      </c>
      <c r="D42" s="569">
        <v>-8.5023581897729628E-3</v>
      </c>
    </row>
    <row r="43" spans="1:4" x14ac:dyDescent="0.2">
      <c r="A43" s="797">
        <v>2009</v>
      </c>
      <c r="B43" s="795">
        <v>-0.83</v>
      </c>
      <c r="C43" s="569">
        <v>9.5</v>
      </c>
      <c r="D43" s="569">
        <v>-2.9083574355193207</v>
      </c>
    </row>
    <row r="44" spans="1:4" x14ac:dyDescent="0.2">
      <c r="A44" s="797">
        <v>2010</v>
      </c>
      <c r="B44" s="795">
        <v>1.4</v>
      </c>
      <c r="C44" s="569">
        <v>10.8</v>
      </c>
      <c r="D44" s="569">
        <v>1.9364096943719176</v>
      </c>
    </row>
    <row r="45" spans="1:4" x14ac:dyDescent="0.2">
      <c r="A45" s="797">
        <v>2011</v>
      </c>
      <c r="B45" s="795">
        <v>3.65</v>
      </c>
      <c r="C45" s="569">
        <v>12.7</v>
      </c>
      <c r="D45" s="569">
        <v>-1.2504817334056781</v>
      </c>
    </row>
    <row r="46" spans="1:4" x14ac:dyDescent="0.2">
      <c r="A46" s="797">
        <v>2012</v>
      </c>
      <c r="B46" s="795">
        <v>2.77</v>
      </c>
      <c r="C46" s="569">
        <v>15.7</v>
      </c>
      <c r="D46" s="569">
        <v>-3.2305775391432263</v>
      </c>
    </row>
    <row r="47" spans="1:4" ht="12" thickBot="1" x14ac:dyDescent="0.25">
      <c r="A47" s="799">
        <v>2013</v>
      </c>
      <c r="B47" s="800">
        <v>0.27</v>
      </c>
      <c r="C47" s="801">
        <v>16.3</v>
      </c>
      <c r="D47" s="197">
        <v>-1.3534167753039128</v>
      </c>
    </row>
    <row r="49" spans="1:5" x14ac:dyDescent="0.2">
      <c r="A49" s="15" t="s">
        <v>229</v>
      </c>
    </row>
    <row r="50" spans="1:5" x14ac:dyDescent="0.2">
      <c r="A50" s="15" t="s">
        <v>1031</v>
      </c>
    </row>
    <row r="51" spans="1:5" x14ac:dyDescent="0.2">
      <c r="A51" s="15" t="s">
        <v>1032</v>
      </c>
    </row>
    <row r="52" spans="1:5" x14ac:dyDescent="0.2">
      <c r="A52" s="15" t="s">
        <v>1033</v>
      </c>
    </row>
    <row r="54" spans="1:5" x14ac:dyDescent="0.2">
      <c r="A54" s="177" t="s">
        <v>237</v>
      </c>
    </row>
    <row r="55" spans="1:5" x14ac:dyDescent="0.2">
      <c r="A55" s="177" t="s">
        <v>1034</v>
      </c>
    </row>
    <row r="56" spans="1:5" x14ac:dyDescent="0.2">
      <c r="A56" s="15" t="s">
        <v>1035</v>
      </c>
      <c r="C56" s="177"/>
      <c r="D56" s="177"/>
      <c r="E56" s="802"/>
    </row>
    <row r="57" spans="1:5" x14ac:dyDescent="0.2">
      <c r="A57" s="15" t="s">
        <v>1036</v>
      </c>
      <c r="C57" s="177"/>
      <c r="D57" s="177"/>
      <c r="E57" s="177"/>
    </row>
    <row r="58" spans="1:5" x14ac:dyDescent="0.2">
      <c r="A58" s="15" t="s">
        <v>1037</v>
      </c>
      <c r="C58" s="177"/>
      <c r="D58" s="177"/>
      <c r="E58" s="177"/>
    </row>
    <row r="59" spans="1:5" x14ac:dyDescent="0.2">
      <c r="C59" s="177"/>
      <c r="D59" s="177"/>
      <c r="E59" s="177"/>
    </row>
    <row r="60" spans="1:5" x14ac:dyDescent="0.2">
      <c r="C60" s="177"/>
      <c r="D60" s="177"/>
      <c r="E60" s="177"/>
    </row>
    <row r="61" spans="1:5" x14ac:dyDescent="0.2">
      <c r="C61" s="177"/>
      <c r="D61" s="177"/>
      <c r="E61" s="177"/>
    </row>
    <row r="62" spans="1:5" x14ac:dyDescent="0.2">
      <c r="B62" s="177"/>
      <c r="C62" s="177"/>
      <c r="D62" s="177"/>
      <c r="E62" s="177"/>
    </row>
  </sheetData>
  <printOptions horizontalCentered="1"/>
  <pageMargins left="0.54" right="0.19685039370078741" top="1.7322834645669292" bottom="0.19685039370078741" header="0.27559055118110237" footer="0.19685039370078741"/>
  <pageSetup paperSize="9" scale="7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2"/>
  <sheetViews>
    <sheetView showGridLines="0" topLeftCell="A10" workbookViewId="0"/>
  </sheetViews>
  <sheetFormatPr defaultRowHeight="11.25" x14ac:dyDescent="0.2"/>
  <cols>
    <col min="1" max="1" width="11.7109375" style="3" customWidth="1"/>
    <col min="2" max="34" width="8.28515625" style="3" customWidth="1"/>
    <col min="35" max="16384" width="9.140625" style="3"/>
  </cols>
  <sheetData>
    <row r="1" spans="1:44" ht="12.75" x14ac:dyDescent="0.2">
      <c r="A1" s="2" t="s">
        <v>213</v>
      </c>
    </row>
    <row r="2" spans="1:44" ht="12" thickBot="1" x14ac:dyDescent="0.25"/>
    <row r="3" spans="1:44" x14ac:dyDescent="0.2">
      <c r="A3" s="42"/>
      <c r="B3" s="38">
        <v>1970</v>
      </c>
      <c r="C3" s="38">
        <v>1971</v>
      </c>
      <c r="D3" s="38">
        <v>1972</v>
      </c>
      <c r="E3" s="38">
        <v>1973</v>
      </c>
      <c r="F3" s="38">
        <v>1974</v>
      </c>
      <c r="G3" s="38">
        <v>1975</v>
      </c>
      <c r="H3" s="38">
        <v>1976</v>
      </c>
      <c r="I3" s="38">
        <v>1977</v>
      </c>
      <c r="J3" s="38">
        <v>1978</v>
      </c>
      <c r="K3" s="38">
        <v>1979</v>
      </c>
      <c r="L3" s="38">
        <v>1980</v>
      </c>
      <c r="M3" s="38">
        <v>1981</v>
      </c>
      <c r="N3" s="38">
        <v>1982</v>
      </c>
      <c r="O3" s="38">
        <v>1983</v>
      </c>
      <c r="P3" s="38">
        <v>1984</v>
      </c>
      <c r="Q3" s="38">
        <v>1985</v>
      </c>
      <c r="R3" s="38">
        <v>1986</v>
      </c>
      <c r="S3" s="38">
        <v>1987</v>
      </c>
      <c r="T3" s="38">
        <v>1988</v>
      </c>
      <c r="U3" s="38">
        <v>1989</v>
      </c>
      <c r="V3" s="38">
        <v>1990</v>
      </c>
      <c r="W3" s="38">
        <v>1991</v>
      </c>
      <c r="X3" s="38">
        <v>1992</v>
      </c>
      <c r="Y3" s="38">
        <v>1993</v>
      </c>
      <c r="Z3" s="38">
        <v>1994</v>
      </c>
      <c r="AA3" s="38">
        <v>1995</v>
      </c>
      <c r="AB3" s="38">
        <v>1996</v>
      </c>
      <c r="AC3" s="38">
        <v>1997</v>
      </c>
      <c r="AD3" s="38">
        <v>1998</v>
      </c>
      <c r="AE3" s="38">
        <v>1999</v>
      </c>
      <c r="AF3" s="38">
        <v>2000</v>
      </c>
      <c r="AG3" s="38">
        <v>2001</v>
      </c>
      <c r="AH3" s="38">
        <v>2002</v>
      </c>
      <c r="AI3" s="38">
        <v>2003</v>
      </c>
      <c r="AJ3" s="38">
        <v>2004</v>
      </c>
      <c r="AK3" s="38">
        <v>2005</v>
      </c>
      <c r="AL3" s="38">
        <v>2006</v>
      </c>
      <c r="AM3" s="38">
        <v>2007</v>
      </c>
      <c r="AN3" s="38">
        <v>2008</v>
      </c>
      <c r="AO3" s="38">
        <v>2009</v>
      </c>
      <c r="AP3" s="38">
        <v>2010</v>
      </c>
      <c r="AQ3" s="38">
        <v>2011</v>
      </c>
      <c r="AR3" s="38">
        <v>2012</v>
      </c>
    </row>
    <row r="4" spans="1:44" x14ac:dyDescent="0.2">
      <c r="A4" s="43"/>
      <c r="B4" s="902" t="s">
        <v>208</v>
      </c>
      <c r="C4" s="902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902"/>
      <c r="P4" s="902"/>
      <c r="Q4" s="902"/>
      <c r="R4" s="902"/>
      <c r="S4" s="902"/>
      <c r="T4" s="902"/>
      <c r="U4" s="902"/>
      <c r="V4" s="902"/>
      <c r="W4" s="902"/>
      <c r="X4" s="902"/>
      <c r="Y4" s="902"/>
      <c r="Z4" s="902"/>
      <c r="AA4" s="902"/>
      <c r="AB4" s="902"/>
      <c r="AC4" s="902"/>
      <c r="AD4" s="902"/>
      <c r="AE4" s="902"/>
      <c r="AF4" s="902"/>
      <c r="AG4" s="902"/>
      <c r="AH4" s="902"/>
      <c r="AI4" s="902"/>
      <c r="AJ4" s="902"/>
      <c r="AK4" s="902"/>
      <c r="AL4" s="902"/>
      <c r="AM4" s="902"/>
      <c r="AN4" s="902"/>
      <c r="AO4" s="902"/>
      <c r="AP4" s="902"/>
      <c r="AQ4" s="902"/>
      <c r="AR4" s="902"/>
    </row>
    <row r="5" spans="1:44" x14ac:dyDescent="0.2">
      <c r="A5" s="24" t="s">
        <v>0</v>
      </c>
      <c r="B5" s="122">
        <v>172815</v>
      </c>
      <c r="C5" s="122">
        <v>188915</v>
      </c>
      <c r="D5" s="122">
        <v>174593</v>
      </c>
      <c r="E5" s="122">
        <v>172294</v>
      </c>
      <c r="F5" s="122">
        <v>171930</v>
      </c>
      <c r="G5" s="122">
        <v>179628</v>
      </c>
      <c r="H5" s="122">
        <v>186706</v>
      </c>
      <c r="I5" s="122">
        <v>181056</v>
      </c>
      <c r="J5" s="122">
        <v>167449</v>
      </c>
      <c r="K5" s="122">
        <v>160301</v>
      </c>
      <c r="L5" s="122">
        <v>158352</v>
      </c>
      <c r="M5" s="122">
        <v>152102</v>
      </c>
      <c r="N5" s="122">
        <v>151029</v>
      </c>
      <c r="O5" s="122">
        <v>144327</v>
      </c>
      <c r="P5" s="122">
        <v>142805</v>
      </c>
      <c r="Q5" s="122">
        <v>130492</v>
      </c>
      <c r="R5" s="122">
        <v>126748</v>
      </c>
      <c r="S5" s="122">
        <v>123218</v>
      </c>
      <c r="T5" s="122">
        <v>122121</v>
      </c>
      <c r="U5" s="122">
        <v>118560</v>
      </c>
      <c r="V5" s="122">
        <v>116383</v>
      </c>
      <c r="W5" s="122">
        <v>116415</v>
      </c>
      <c r="X5" s="122">
        <v>115018</v>
      </c>
      <c r="Y5" s="122">
        <v>114030</v>
      </c>
      <c r="Z5" s="122">
        <v>109287</v>
      </c>
      <c r="AA5" s="122">
        <v>107184</v>
      </c>
      <c r="AB5" s="122">
        <v>110363</v>
      </c>
      <c r="AC5" s="122">
        <v>113047</v>
      </c>
      <c r="AD5" s="122">
        <v>113510</v>
      </c>
      <c r="AE5" s="122">
        <v>116038</v>
      </c>
      <c r="AF5" s="122">
        <v>120071</v>
      </c>
      <c r="AG5" s="122">
        <v>112825</v>
      </c>
      <c r="AH5" s="122">
        <v>114456</v>
      </c>
      <c r="AI5" s="122">
        <v>112589</v>
      </c>
      <c r="AJ5" s="122">
        <v>109356</v>
      </c>
      <c r="AK5" s="122">
        <v>109457</v>
      </c>
      <c r="AL5" s="122">
        <v>105514</v>
      </c>
      <c r="AM5" s="122">
        <v>102567</v>
      </c>
      <c r="AN5" s="122">
        <v>104675</v>
      </c>
      <c r="AO5" s="122">
        <v>99576</v>
      </c>
      <c r="AP5" s="122">
        <v>101507</v>
      </c>
      <c r="AQ5" s="122">
        <v>96993</v>
      </c>
      <c r="AR5" s="122">
        <v>90035</v>
      </c>
    </row>
    <row r="6" spans="1:44" x14ac:dyDescent="0.2">
      <c r="A6" s="15" t="s">
        <v>155</v>
      </c>
      <c r="B6" s="123" t="s">
        <v>8</v>
      </c>
      <c r="C6" s="123" t="s">
        <v>8</v>
      </c>
      <c r="D6" s="123" t="s">
        <v>8</v>
      </c>
      <c r="E6" s="123" t="s">
        <v>8</v>
      </c>
      <c r="F6" s="123" t="s">
        <v>8</v>
      </c>
      <c r="G6" s="123" t="s">
        <v>8</v>
      </c>
      <c r="H6" s="123" t="s">
        <v>8</v>
      </c>
      <c r="I6" s="123" t="s">
        <v>8</v>
      </c>
      <c r="J6" s="123" t="s">
        <v>8</v>
      </c>
      <c r="K6" s="123" t="s">
        <v>8</v>
      </c>
      <c r="L6" s="123">
        <v>4</v>
      </c>
      <c r="M6" s="123" t="s">
        <v>8</v>
      </c>
      <c r="N6" s="123">
        <v>1</v>
      </c>
      <c r="O6" s="123">
        <v>2</v>
      </c>
      <c r="P6" s="123" t="s">
        <v>8</v>
      </c>
      <c r="Q6" s="123" t="s">
        <v>8</v>
      </c>
      <c r="R6" s="123" t="s">
        <v>8</v>
      </c>
      <c r="S6" s="123" t="s">
        <v>8</v>
      </c>
      <c r="T6" s="123" t="s">
        <v>8</v>
      </c>
      <c r="U6" s="123" t="s">
        <v>8</v>
      </c>
      <c r="V6" s="123" t="s">
        <v>8</v>
      </c>
      <c r="W6" s="123">
        <v>1</v>
      </c>
      <c r="X6" s="123" t="s">
        <v>8</v>
      </c>
      <c r="Y6" s="123" t="s">
        <v>8</v>
      </c>
      <c r="Z6" s="123" t="s">
        <v>8</v>
      </c>
      <c r="AA6" s="123" t="s">
        <v>8</v>
      </c>
      <c r="AB6" s="123" t="s">
        <v>8</v>
      </c>
      <c r="AC6" s="123" t="s">
        <v>8</v>
      </c>
      <c r="AD6" s="123" t="s">
        <v>8</v>
      </c>
      <c r="AE6" s="123" t="s">
        <v>8</v>
      </c>
      <c r="AF6" s="123" t="s">
        <v>8</v>
      </c>
      <c r="AG6" s="123" t="s">
        <v>8</v>
      </c>
      <c r="AH6" s="123" t="s">
        <v>8</v>
      </c>
      <c r="AI6" s="123" t="s">
        <v>8</v>
      </c>
      <c r="AJ6" s="123" t="s">
        <v>8</v>
      </c>
      <c r="AK6" s="123" t="s">
        <v>8</v>
      </c>
      <c r="AL6" s="123" t="s">
        <v>8</v>
      </c>
      <c r="AM6" s="123" t="s">
        <v>8</v>
      </c>
      <c r="AN6" s="123" t="s">
        <v>8</v>
      </c>
      <c r="AO6" s="123" t="s">
        <v>8</v>
      </c>
      <c r="AP6" s="123" t="s">
        <v>8</v>
      </c>
      <c r="AQ6" s="123">
        <v>2</v>
      </c>
      <c r="AR6" s="123" t="s">
        <v>8</v>
      </c>
    </row>
    <row r="7" spans="1:44" x14ac:dyDescent="0.2">
      <c r="A7" s="15" t="s">
        <v>156</v>
      </c>
      <c r="B7" s="123" t="s">
        <v>8</v>
      </c>
      <c r="C7" s="123" t="s">
        <v>8</v>
      </c>
      <c r="D7" s="123" t="s">
        <v>8</v>
      </c>
      <c r="E7" s="123" t="s">
        <v>8</v>
      </c>
      <c r="F7" s="123" t="s">
        <v>8</v>
      </c>
      <c r="G7" s="123" t="s">
        <v>8</v>
      </c>
      <c r="H7" s="123" t="s">
        <v>8</v>
      </c>
      <c r="I7" s="123" t="s">
        <v>8</v>
      </c>
      <c r="J7" s="123" t="s">
        <v>8</v>
      </c>
      <c r="K7" s="123" t="s">
        <v>8</v>
      </c>
      <c r="L7" s="123">
        <v>8</v>
      </c>
      <c r="M7" s="123">
        <v>4</v>
      </c>
      <c r="N7" s="123">
        <v>6</v>
      </c>
      <c r="O7" s="123">
        <v>1</v>
      </c>
      <c r="P7" s="123">
        <v>3</v>
      </c>
      <c r="Q7" s="123">
        <v>5</v>
      </c>
      <c r="R7" s="123">
        <v>4</v>
      </c>
      <c r="S7" s="123">
        <v>1</v>
      </c>
      <c r="T7" s="123" t="s">
        <v>8</v>
      </c>
      <c r="U7" s="123" t="s">
        <v>8</v>
      </c>
      <c r="V7" s="123" t="s">
        <v>8</v>
      </c>
      <c r="W7" s="123">
        <v>5</v>
      </c>
      <c r="X7" s="123">
        <v>2</v>
      </c>
      <c r="Y7" s="123" t="s">
        <v>8</v>
      </c>
      <c r="Z7" s="123">
        <v>2</v>
      </c>
      <c r="AA7" s="123" t="s">
        <v>8</v>
      </c>
      <c r="AB7" s="123">
        <v>1</v>
      </c>
      <c r="AC7" s="123">
        <v>2</v>
      </c>
      <c r="AD7" s="123">
        <v>3</v>
      </c>
      <c r="AE7" s="123">
        <v>4</v>
      </c>
      <c r="AF7" s="123">
        <v>1</v>
      </c>
      <c r="AG7" s="123">
        <v>2</v>
      </c>
      <c r="AH7" s="123">
        <v>1</v>
      </c>
      <c r="AI7" s="123" t="s">
        <v>8</v>
      </c>
      <c r="AJ7" s="123" t="s">
        <v>8</v>
      </c>
      <c r="AK7" s="123" t="s">
        <v>8</v>
      </c>
      <c r="AL7" s="123">
        <v>1</v>
      </c>
      <c r="AM7" s="123" t="s">
        <v>8</v>
      </c>
      <c r="AN7" s="123" t="s">
        <v>8</v>
      </c>
      <c r="AO7" s="123">
        <v>2</v>
      </c>
      <c r="AP7" s="123" t="s">
        <v>8</v>
      </c>
      <c r="AQ7" s="123" t="s">
        <v>8</v>
      </c>
      <c r="AR7" s="123" t="s">
        <v>8</v>
      </c>
    </row>
    <row r="8" spans="1:44" x14ac:dyDescent="0.2">
      <c r="A8" s="15" t="s">
        <v>157</v>
      </c>
      <c r="B8" s="123" t="s">
        <v>8</v>
      </c>
      <c r="C8" s="123" t="s">
        <v>8</v>
      </c>
      <c r="D8" s="123" t="s">
        <v>8</v>
      </c>
      <c r="E8" s="123" t="s">
        <v>8</v>
      </c>
      <c r="F8" s="123" t="s">
        <v>8</v>
      </c>
      <c r="G8" s="123" t="s">
        <v>8</v>
      </c>
      <c r="H8" s="123" t="s">
        <v>8</v>
      </c>
      <c r="I8" s="123" t="s">
        <v>8</v>
      </c>
      <c r="J8" s="123" t="s">
        <v>8</v>
      </c>
      <c r="K8" s="123" t="s">
        <v>8</v>
      </c>
      <c r="L8" s="123">
        <v>30</v>
      </c>
      <c r="M8" s="123">
        <v>20</v>
      </c>
      <c r="N8" s="123">
        <v>26</v>
      </c>
      <c r="O8" s="123">
        <v>27</v>
      </c>
      <c r="P8" s="123">
        <v>18</v>
      </c>
      <c r="Q8" s="123">
        <v>22</v>
      </c>
      <c r="R8" s="123">
        <v>26</v>
      </c>
      <c r="S8" s="123">
        <v>24</v>
      </c>
      <c r="T8" s="123">
        <v>20</v>
      </c>
      <c r="U8" s="123">
        <v>8</v>
      </c>
      <c r="V8" s="123">
        <v>7</v>
      </c>
      <c r="W8" s="123">
        <v>20</v>
      </c>
      <c r="X8" s="123">
        <v>17</v>
      </c>
      <c r="Y8" s="123">
        <v>14</v>
      </c>
      <c r="Z8" s="123">
        <v>18</v>
      </c>
      <c r="AA8" s="123">
        <v>17</v>
      </c>
      <c r="AB8" s="123">
        <v>9</v>
      </c>
      <c r="AC8" s="123">
        <v>18</v>
      </c>
      <c r="AD8" s="123">
        <v>18</v>
      </c>
      <c r="AE8" s="123">
        <v>19</v>
      </c>
      <c r="AF8" s="123">
        <v>16</v>
      </c>
      <c r="AG8" s="123">
        <v>10</v>
      </c>
      <c r="AH8" s="123">
        <v>14</v>
      </c>
      <c r="AI8" s="123">
        <v>15</v>
      </c>
      <c r="AJ8" s="123">
        <v>6</v>
      </c>
      <c r="AK8" s="123">
        <v>13</v>
      </c>
      <c r="AL8" s="123">
        <v>14</v>
      </c>
      <c r="AM8" s="123">
        <v>12</v>
      </c>
      <c r="AN8" s="123">
        <v>6</v>
      </c>
      <c r="AO8" s="123">
        <v>5</v>
      </c>
      <c r="AP8" s="123">
        <v>7</v>
      </c>
      <c r="AQ8" s="123">
        <v>5</v>
      </c>
      <c r="AR8" s="123">
        <v>6</v>
      </c>
    </row>
    <row r="9" spans="1:44" x14ac:dyDescent="0.2">
      <c r="A9" s="15" t="s">
        <v>158</v>
      </c>
      <c r="B9" s="123">
        <v>57</v>
      </c>
      <c r="C9" s="123">
        <v>65</v>
      </c>
      <c r="D9" s="123">
        <v>70</v>
      </c>
      <c r="E9" s="123">
        <v>53</v>
      </c>
      <c r="F9" s="123">
        <v>87</v>
      </c>
      <c r="G9" s="123">
        <v>104</v>
      </c>
      <c r="H9" s="123">
        <v>137</v>
      </c>
      <c r="I9" s="123">
        <v>141</v>
      </c>
      <c r="J9" s="123">
        <v>145</v>
      </c>
      <c r="K9" s="123" t="s">
        <v>11</v>
      </c>
      <c r="L9" s="123">
        <v>143</v>
      </c>
      <c r="M9" s="123">
        <v>150</v>
      </c>
      <c r="N9" s="123">
        <v>135</v>
      </c>
      <c r="O9" s="123">
        <v>131</v>
      </c>
      <c r="P9" s="123">
        <v>128</v>
      </c>
      <c r="Q9" s="123">
        <v>80</v>
      </c>
      <c r="R9" s="123">
        <v>92</v>
      </c>
      <c r="S9" s="123">
        <v>78</v>
      </c>
      <c r="T9" s="123">
        <v>83</v>
      </c>
      <c r="U9" s="123">
        <v>84</v>
      </c>
      <c r="V9" s="123">
        <v>84</v>
      </c>
      <c r="W9" s="123">
        <v>81</v>
      </c>
      <c r="X9" s="123">
        <v>93</v>
      </c>
      <c r="Y9" s="123">
        <v>59</v>
      </c>
      <c r="Z9" s="123">
        <v>76</v>
      </c>
      <c r="AA9" s="123">
        <v>60</v>
      </c>
      <c r="AB9" s="123">
        <v>88</v>
      </c>
      <c r="AC9" s="123">
        <v>82</v>
      </c>
      <c r="AD9" s="123">
        <v>74</v>
      </c>
      <c r="AE9" s="123">
        <v>81</v>
      </c>
      <c r="AF9" s="123">
        <v>99</v>
      </c>
      <c r="AG9" s="123">
        <v>78</v>
      </c>
      <c r="AH9" s="123">
        <v>77</v>
      </c>
      <c r="AI9" s="123">
        <v>61</v>
      </c>
      <c r="AJ9" s="123">
        <v>66</v>
      </c>
      <c r="AK9" s="123">
        <v>59</v>
      </c>
      <c r="AL9" s="123">
        <v>58</v>
      </c>
      <c r="AM9" s="123">
        <v>58</v>
      </c>
      <c r="AN9" s="123">
        <v>71</v>
      </c>
      <c r="AO9" s="123">
        <v>56</v>
      </c>
      <c r="AP9" s="123">
        <v>49</v>
      </c>
      <c r="AQ9" s="123">
        <v>52</v>
      </c>
      <c r="AR9" s="123">
        <v>49</v>
      </c>
    </row>
    <row r="10" spans="1:44" x14ac:dyDescent="0.2">
      <c r="A10" s="15" t="s">
        <v>159</v>
      </c>
      <c r="B10" s="123">
        <v>271</v>
      </c>
      <c r="C10" s="123">
        <v>284</v>
      </c>
      <c r="D10" s="123">
        <v>271</v>
      </c>
      <c r="E10" s="123">
        <v>315</v>
      </c>
      <c r="F10" s="123">
        <v>342</v>
      </c>
      <c r="G10" s="123">
        <v>400</v>
      </c>
      <c r="H10" s="123">
        <v>571</v>
      </c>
      <c r="I10" s="123">
        <v>577</v>
      </c>
      <c r="J10" s="123">
        <v>528</v>
      </c>
      <c r="K10" s="123" t="s">
        <v>11</v>
      </c>
      <c r="L10" s="123">
        <v>506</v>
      </c>
      <c r="M10" s="123">
        <v>499</v>
      </c>
      <c r="N10" s="123">
        <v>508</v>
      </c>
      <c r="O10" s="123">
        <v>466</v>
      </c>
      <c r="P10" s="123">
        <v>438</v>
      </c>
      <c r="Q10" s="123">
        <v>335</v>
      </c>
      <c r="R10" s="123">
        <v>371</v>
      </c>
      <c r="S10" s="123">
        <v>346</v>
      </c>
      <c r="T10" s="123">
        <v>345</v>
      </c>
      <c r="U10" s="123">
        <v>355</v>
      </c>
      <c r="V10" s="123">
        <v>334</v>
      </c>
      <c r="W10" s="123">
        <v>347</v>
      </c>
      <c r="X10" s="123">
        <v>315</v>
      </c>
      <c r="Y10" s="123">
        <v>329</v>
      </c>
      <c r="Z10" s="123">
        <v>311</v>
      </c>
      <c r="AA10" s="123">
        <v>285</v>
      </c>
      <c r="AB10" s="123">
        <v>294</v>
      </c>
      <c r="AC10" s="123">
        <v>307</v>
      </c>
      <c r="AD10" s="123">
        <v>304</v>
      </c>
      <c r="AE10" s="123">
        <v>306</v>
      </c>
      <c r="AF10" s="123">
        <v>317</v>
      </c>
      <c r="AG10" s="123">
        <v>266</v>
      </c>
      <c r="AH10" s="123">
        <v>274</v>
      </c>
      <c r="AI10" s="123">
        <v>266</v>
      </c>
      <c r="AJ10" s="123">
        <v>241</v>
      </c>
      <c r="AK10" s="123">
        <v>255</v>
      </c>
      <c r="AL10" s="123">
        <v>205</v>
      </c>
      <c r="AM10" s="123">
        <v>227</v>
      </c>
      <c r="AN10" s="123">
        <v>207</v>
      </c>
      <c r="AO10" s="123">
        <v>184</v>
      </c>
      <c r="AP10" s="123">
        <v>172</v>
      </c>
      <c r="AQ10" s="123">
        <v>166</v>
      </c>
      <c r="AR10" s="123">
        <v>146</v>
      </c>
    </row>
    <row r="11" spans="1:44" x14ac:dyDescent="0.2">
      <c r="A11" s="15" t="s">
        <v>160</v>
      </c>
      <c r="B11" s="123">
        <v>813</v>
      </c>
      <c r="C11" s="123">
        <v>898</v>
      </c>
      <c r="D11" s="123">
        <v>933</v>
      </c>
      <c r="E11" s="123">
        <v>958</v>
      </c>
      <c r="F11" s="123">
        <v>1152</v>
      </c>
      <c r="G11" s="123">
        <v>1338</v>
      </c>
      <c r="H11" s="123">
        <v>1697</v>
      </c>
      <c r="I11" s="123">
        <v>1692</v>
      </c>
      <c r="J11" s="123">
        <v>1455</v>
      </c>
      <c r="K11" s="123">
        <v>1449</v>
      </c>
      <c r="L11" s="123">
        <v>1437</v>
      </c>
      <c r="M11" s="123">
        <v>1409</v>
      </c>
      <c r="N11" s="123">
        <v>1293</v>
      </c>
      <c r="O11" s="123">
        <v>1259</v>
      </c>
      <c r="P11" s="123">
        <v>1244</v>
      </c>
      <c r="Q11" s="123">
        <v>1079</v>
      </c>
      <c r="R11" s="123">
        <v>981</v>
      </c>
      <c r="S11" s="123">
        <v>920</v>
      </c>
      <c r="T11" s="123">
        <v>938</v>
      </c>
      <c r="U11" s="123">
        <v>921</v>
      </c>
      <c r="V11" s="123">
        <v>856</v>
      </c>
      <c r="W11" s="123">
        <v>895</v>
      </c>
      <c r="X11" s="123">
        <v>826</v>
      </c>
      <c r="Y11" s="123">
        <v>894</v>
      </c>
      <c r="Z11" s="123">
        <v>770</v>
      </c>
      <c r="AA11" s="123">
        <v>720</v>
      </c>
      <c r="AB11" s="123">
        <v>700</v>
      </c>
      <c r="AC11" s="123">
        <v>731</v>
      </c>
      <c r="AD11" s="123">
        <v>694</v>
      </c>
      <c r="AE11" s="123">
        <v>718</v>
      </c>
      <c r="AF11" s="123">
        <v>757</v>
      </c>
      <c r="AG11" s="123">
        <v>699</v>
      </c>
      <c r="AH11" s="123">
        <v>689</v>
      </c>
      <c r="AI11" s="123">
        <v>625</v>
      </c>
      <c r="AJ11" s="123">
        <v>635</v>
      </c>
      <c r="AK11" s="123">
        <v>582</v>
      </c>
      <c r="AL11" s="123">
        <v>566</v>
      </c>
      <c r="AM11" s="123">
        <v>526</v>
      </c>
      <c r="AN11" s="123">
        <v>461</v>
      </c>
      <c r="AO11" s="123">
        <v>489</v>
      </c>
      <c r="AP11" s="123">
        <v>449</v>
      </c>
      <c r="AQ11" s="123">
        <v>353</v>
      </c>
      <c r="AR11" s="123">
        <v>343</v>
      </c>
    </row>
    <row r="12" spans="1:44" x14ac:dyDescent="0.2">
      <c r="A12" s="15" t="s">
        <v>161</v>
      </c>
      <c r="B12" s="123">
        <v>1853</v>
      </c>
      <c r="C12" s="123">
        <v>2030</v>
      </c>
      <c r="D12" s="123">
        <v>2002</v>
      </c>
      <c r="E12" s="123">
        <v>2210</v>
      </c>
      <c r="F12" s="123">
        <v>2306</v>
      </c>
      <c r="G12" s="123">
        <v>2754</v>
      </c>
      <c r="H12" s="123">
        <v>3470</v>
      </c>
      <c r="I12" s="123">
        <v>3503</v>
      </c>
      <c r="J12" s="123">
        <v>3298</v>
      </c>
      <c r="K12" s="123">
        <v>3013</v>
      </c>
      <c r="L12" s="123">
        <v>3143</v>
      </c>
      <c r="M12" s="123">
        <v>2916</v>
      </c>
      <c r="N12" s="123">
        <v>2973</v>
      </c>
      <c r="O12" s="123">
        <v>2809</v>
      </c>
      <c r="P12" s="123">
        <v>2680</v>
      </c>
      <c r="Q12" s="123">
        <v>2328</v>
      </c>
      <c r="R12" s="123">
        <v>2190</v>
      </c>
      <c r="S12" s="123">
        <v>2035</v>
      </c>
      <c r="T12" s="123">
        <v>1886</v>
      </c>
      <c r="U12" s="123">
        <v>1864</v>
      </c>
      <c r="V12" s="123">
        <v>1808</v>
      </c>
      <c r="W12" s="123">
        <v>1812</v>
      </c>
      <c r="X12" s="123">
        <v>1672</v>
      </c>
      <c r="Y12" s="123">
        <v>1805</v>
      </c>
      <c r="Z12" s="123">
        <v>1606</v>
      </c>
      <c r="AA12" s="123">
        <v>1412</v>
      </c>
      <c r="AB12" s="123">
        <v>1369</v>
      </c>
      <c r="AC12" s="123">
        <v>1458</v>
      </c>
      <c r="AD12" s="123">
        <v>1380</v>
      </c>
      <c r="AE12" s="123">
        <v>1313</v>
      </c>
      <c r="AF12" s="123">
        <v>1404</v>
      </c>
      <c r="AG12" s="123">
        <v>1280</v>
      </c>
      <c r="AH12" s="123">
        <v>1310</v>
      </c>
      <c r="AI12" s="123">
        <v>1166</v>
      </c>
      <c r="AJ12" s="123">
        <v>1125</v>
      </c>
      <c r="AK12" s="123">
        <v>1018</v>
      </c>
      <c r="AL12" s="123">
        <v>841</v>
      </c>
      <c r="AM12" s="123">
        <v>869</v>
      </c>
      <c r="AN12" s="123">
        <v>844</v>
      </c>
      <c r="AO12" s="123">
        <v>760</v>
      </c>
      <c r="AP12" s="123">
        <v>748</v>
      </c>
      <c r="AQ12" s="123">
        <v>643</v>
      </c>
      <c r="AR12" s="123">
        <v>557</v>
      </c>
    </row>
    <row r="13" spans="1:44" x14ac:dyDescent="0.2">
      <c r="A13" s="15" t="s">
        <v>162</v>
      </c>
      <c r="B13" s="123">
        <v>3170</v>
      </c>
      <c r="C13" s="123">
        <v>3712</v>
      </c>
      <c r="D13" s="123">
        <v>3620</v>
      </c>
      <c r="E13" s="123">
        <v>3617</v>
      </c>
      <c r="F13" s="123">
        <v>3983</v>
      </c>
      <c r="G13" s="123">
        <v>4457</v>
      </c>
      <c r="H13" s="123">
        <v>5906</v>
      </c>
      <c r="I13" s="123">
        <v>6037</v>
      </c>
      <c r="J13" s="123">
        <v>5498</v>
      </c>
      <c r="K13" s="123">
        <v>5278</v>
      </c>
      <c r="L13" s="123">
        <v>5292</v>
      </c>
      <c r="M13" s="123">
        <v>4870</v>
      </c>
      <c r="N13" s="123">
        <v>4840</v>
      </c>
      <c r="O13" s="123">
        <v>4599</v>
      </c>
      <c r="P13" s="123">
        <v>4496</v>
      </c>
      <c r="Q13" s="123">
        <v>4005</v>
      </c>
      <c r="R13" s="123">
        <v>3623</v>
      </c>
      <c r="S13" s="123">
        <v>3313</v>
      </c>
      <c r="T13" s="123">
        <v>3152</v>
      </c>
      <c r="U13" s="123">
        <v>3035</v>
      </c>
      <c r="V13" s="123">
        <v>2827</v>
      </c>
      <c r="W13" s="123">
        <v>2748</v>
      </c>
      <c r="X13" s="123">
        <v>2712</v>
      </c>
      <c r="Y13" s="123">
        <v>2587</v>
      </c>
      <c r="Z13" s="123">
        <v>2514</v>
      </c>
      <c r="AA13" s="123">
        <v>2337</v>
      </c>
      <c r="AB13" s="123">
        <v>2175</v>
      </c>
      <c r="AC13" s="123">
        <v>2155</v>
      </c>
      <c r="AD13" s="123">
        <v>2114</v>
      </c>
      <c r="AE13" s="123">
        <v>2055</v>
      </c>
      <c r="AF13" s="123">
        <v>2072</v>
      </c>
      <c r="AG13" s="123">
        <v>1885</v>
      </c>
      <c r="AH13" s="123">
        <v>1826</v>
      </c>
      <c r="AI13" s="123">
        <v>1727</v>
      </c>
      <c r="AJ13" s="123">
        <v>1598</v>
      </c>
      <c r="AK13" s="123">
        <v>1530</v>
      </c>
      <c r="AL13" s="123">
        <v>1369</v>
      </c>
      <c r="AM13" s="123">
        <v>1394</v>
      </c>
      <c r="AN13" s="123">
        <v>1258</v>
      </c>
      <c r="AO13" s="123">
        <v>1212</v>
      </c>
      <c r="AP13" s="123">
        <v>1091</v>
      </c>
      <c r="AQ13" s="123">
        <v>957</v>
      </c>
      <c r="AR13" s="123">
        <v>879</v>
      </c>
    </row>
    <row r="14" spans="1:44" x14ac:dyDescent="0.2">
      <c r="A14" s="15" t="s">
        <v>163</v>
      </c>
      <c r="B14" s="123">
        <v>4885</v>
      </c>
      <c r="C14" s="123">
        <v>5362</v>
      </c>
      <c r="D14" s="123">
        <v>5467</v>
      </c>
      <c r="E14" s="123">
        <v>5330</v>
      </c>
      <c r="F14" s="123">
        <v>5612</v>
      </c>
      <c r="G14" s="123">
        <v>6494</v>
      </c>
      <c r="H14" s="123">
        <v>8251</v>
      </c>
      <c r="I14" s="123">
        <v>8527</v>
      </c>
      <c r="J14" s="123">
        <v>8026</v>
      </c>
      <c r="K14" s="123">
        <v>7323</v>
      </c>
      <c r="L14" s="123">
        <v>7410</v>
      </c>
      <c r="M14" s="123">
        <v>7078</v>
      </c>
      <c r="N14" s="123">
        <v>7019</v>
      </c>
      <c r="O14" s="123">
        <v>6707</v>
      </c>
      <c r="P14" s="123">
        <v>6618</v>
      </c>
      <c r="Q14" s="123">
        <v>5827</v>
      </c>
      <c r="R14" s="123">
        <v>5376</v>
      </c>
      <c r="S14" s="123">
        <v>5070</v>
      </c>
      <c r="T14" s="123">
        <v>4739</v>
      </c>
      <c r="U14" s="123">
        <v>4430</v>
      </c>
      <c r="V14" s="123">
        <v>4078</v>
      </c>
      <c r="W14" s="123">
        <v>3946</v>
      </c>
      <c r="X14" s="123">
        <v>3819</v>
      </c>
      <c r="Y14" s="123">
        <v>3582</v>
      </c>
      <c r="Z14" s="123">
        <v>3260</v>
      </c>
      <c r="AA14" s="123">
        <v>3182</v>
      </c>
      <c r="AB14" s="123">
        <v>3224</v>
      </c>
      <c r="AC14" s="123">
        <v>2935</v>
      </c>
      <c r="AD14" s="123">
        <v>2816</v>
      </c>
      <c r="AE14" s="123">
        <v>2865</v>
      </c>
      <c r="AF14" s="123">
        <v>2826</v>
      </c>
      <c r="AG14" s="123">
        <v>2656</v>
      </c>
      <c r="AH14" s="123">
        <v>2542</v>
      </c>
      <c r="AI14" s="123">
        <v>2284</v>
      </c>
      <c r="AJ14" s="123">
        <v>2148</v>
      </c>
      <c r="AK14" s="123">
        <v>2062</v>
      </c>
      <c r="AL14" s="123">
        <v>1851</v>
      </c>
      <c r="AM14" s="123">
        <v>1760</v>
      </c>
      <c r="AN14" s="123">
        <v>1708</v>
      </c>
      <c r="AO14" s="123">
        <v>1642</v>
      </c>
      <c r="AP14" s="123">
        <v>1539</v>
      </c>
      <c r="AQ14" s="123">
        <v>1490</v>
      </c>
      <c r="AR14" s="123">
        <v>1326</v>
      </c>
    </row>
    <row r="15" spans="1:44" x14ac:dyDescent="0.2">
      <c r="A15" s="15" t="s">
        <v>164</v>
      </c>
      <c r="B15" s="123">
        <v>6618</v>
      </c>
      <c r="C15" s="123">
        <v>7533</v>
      </c>
      <c r="D15" s="123">
        <v>7132</v>
      </c>
      <c r="E15" s="123">
        <v>7439</v>
      </c>
      <c r="F15" s="123">
        <v>7538</v>
      </c>
      <c r="G15" s="123">
        <v>8737</v>
      </c>
      <c r="H15" s="123">
        <v>10990</v>
      </c>
      <c r="I15" s="123">
        <v>10659</v>
      </c>
      <c r="J15" s="123">
        <v>10268</v>
      </c>
      <c r="K15" s="123">
        <v>9701</v>
      </c>
      <c r="L15" s="123">
        <v>9695</v>
      </c>
      <c r="M15" s="123">
        <v>8802</v>
      </c>
      <c r="N15" s="123">
        <v>8984</v>
      </c>
      <c r="O15" s="123">
        <v>8519</v>
      </c>
      <c r="P15" s="123">
        <v>8438</v>
      </c>
      <c r="Q15" s="123">
        <v>7536</v>
      </c>
      <c r="R15" s="123">
        <v>6966</v>
      </c>
      <c r="S15" s="123">
        <v>6467</v>
      </c>
      <c r="T15" s="123">
        <v>6088</v>
      </c>
      <c r="U15" s="123">
        <v>5582</v>
      </c>
      <c r="V15" s="123">
        <v>5036</v>
      </c>
      <c r="W15" s="123">
        <v>4818</v>
      </c>
      <c r="X15" s="123">
        <v>4768</v>
      </c>
      <c r="Y15" s="123">
        <v>4738</v>
      </c>
      <c r="Z15" s="123">
        <v>4260</v>
      </c>
      <c r="AA15" s="123">
        <v>3898</v>
      </c>
      <c r="AB15" s="123">
        <v>3914</v>
      </c>
      <c r="AC15" s="123">
        <v>3968</v>
      </c>
      <c r="AD15" s="123">
        <v>3525</v>
      </c>
      <c r="AE15" s="123">
        <v>3349</v>
      </c>
      <c r="AF15" s="123">
        <v>3528</v>
      </c>
      <c r="AG15" s="123">
        <v>3026</v>
      </c>
      <c r="AH15" s="123">
        <v>2998</v>
      </c>
      <c r="AI15" s="123">
        <v>2794</v>
      </c>
      <c r="AJ15" s="123">
        <v>2499</v>
      </c>
      <c r="AK15" s="123">
        <v>2394</v>
      </c>
      <c r="AL15" s="123">
        <v>2241</v>
      </c>
      <c r="AM15" s="123">
        <v>2153</v>
      </c>
      <c r="AN15" s="123">
        <v>2140</v>
      </c>
      <c r="AO15" s="123">
        <v>2035</v>
      </c>
      <c r="AP15" s="123">
        <v>1911</v>
      </c>
      <c r="AQ15" s="123">
        <v>1716</v>
      </c>
      <c r="AR15" s="123">
        <v>1598</v>
      </c>
    </row>
    <row r="16" spans="1:44" x14ac:dyDescent="0.2">
      <c r="A16" s="15" t="s">
        <v>165</v>
      </c>
      <c r="B16" s="123">
        <v>8542</v>
      </c>
      <c r="C16" s="123">
        <v>9045</v>
      </c>
      <c r="D16" s="123">
        <v>8854</v>
      </c>
      <c r="E16" s="123">
        <v>8854</v>
      </c>
      <c r="F16" s="123">
        <v>9043</v>
      </c>
      <c r="G16" s="123">
        <v>10278</v>
      </c>
      <c r="H16" s="123">
        <v>12279</v>
      </c>
      <c r="I16" s="123">
        <v>12282</v>
      </c>
      <c r="J16" s="123">
        <v>11189</v>
      </c>
      <c r="K16" s="123">
        <v>11140</v>
      </c>
      <c r="L16" s="123">
        <v>11048</v>
      </c>
      <c r="M16" s="123">
        <v>10094</v>
      </c>
      <c r="N16" s="123">
        <v>10131</v>
      </c>
      <c r="O16" s="123">
        <v>9642</v>
      </c>
      <c r="P16" s="123">
        <v>9468</v>
      </c>
      <c r="Q16" s="123">
        <v>8434</v>
      </c>
      <c r="R16" s="123">
        <v>8156</v>
      </c>
      <c r="S16" s="123">
        <v>7458</v>
      </c>
      <c r="T16" s="123">
        <v>7056</v>
      </c>
      <c r="U16" s="123">
        <v>6660</v>
      </c>
      <c r="V16" s="123">
        <v>6113</v>
      </c>
      <c r="W16" s="123">
        <v>5847</v>
      </c>
      <c r="X16" s="123">
        <v>5465</v>
      </c>
      <c r="Y16" s="123">
        <v>5256</v>
      </c>
      <c r="Z16" s="123">
        <v>5039</v>
      </c>
      <c r="AA16" s="123">
        <v>4609</v>
      </c>
      <c r="AB16" s="123">
        <v>4518</v>
      </c>
      <c r="AC16" s="123">
        <v>4564</v>
      </c>
      <c r="AD16" s="123">
        <v>4426</v>
      </c>
      <c r="AE16" s="123">
        <v>4046</v>
      </c>
      <c r="AF16" s="123">
        <v>4064</v>
      </c>
      <c r="AG16" s="123">
        <v>3764</v>
      </c>
      <c r="AH16" s="123">
        <v>3506</v>
      </c>
      <c r="AI16" s="123">
        <v>3264</v>
      </c>
      <c r="AJ16" s="123">
        <v>3035</v>
      </c>
      <c r="AK16" s="123">
        <v>2903</v>
      </c>
      <c r="AL16" s="123">
        <v>2650</v>
      </c>
      <c r="AM16" s="123">
        <v>2443</v>
      </c>
      <c r="AN16" s="123">
        <v>2441</v>
      </c>
      <c r="AO16" s="123">
        <v>2260</v>
      </c>
      <c r="AP16" s="123">
        <v>2287</v>
      </c>
      <c r="AQ16" s="123">
        <v>2059</v>
      </c>
      <c r="AR16" s="123">
        <v>1839</v>
      </c>
    </row>
    <row r="17" spans="1:44" x14ac:dyDescent="0.2">
      <c r="A17" s="15" t="s">
        <v>166</v>
      </c>
      <c r="B17" s="123">
        <v>9988</v>
      </c>
      <c r="C17" s="123">
        <v>11140</v>
      </c>
      <c r="D17" s="123">
        <v>10159</v>
      </c>
      <c r="E17" s="123">
        <v>10147</v>
      </c>
      <c r="F17" s="123">
        <v>10462</v>
      </c>
      <c r="G17" s="123">
        <v>11668</v>
      </c>
      <c r="H17" s="123">
        <v>13100</v>
      </c>
      <c r="I17" s="123">
        <v>13211</v>
      </c>
      <c r="J17" s="123">
        <v>12443</v>
      </c>
      <c r="K17" s="123">
        <v>11697</v>
      </c>
      <c r="L17" s="123">
        <v>11574</v>
      </c>
      <c r="M17" s="123">
        <v>11000</v>
      </c>
      <c r="N17" s="123">
        <v>11006</v>
      </c>
      <c r="O17" s="123">
        <v>10525</v>
      </c>
      <c r="P17" s="123">
        <v>10259</v>
      </c>
      <c r="Q17" s="123">
        <v>9146</v>
      </c>
      <c r="R17" s="123">
        <v>8870</v>
      </c>
      <c r="S17" s="123">
        <v>8277</v>
      </c>
      <c r="T17" s="123">
        <v>8076</v>
      </c>
      <c r="U17" s="123">
        <v>7494</v>
      </c>
      <c r="V17" s="123">
        <v>7002</v>
      </c>
      <c r="W17" s="123">
        <v>6649</v>
      </c>
      <c r="X17" s="123">
        <v>6244</v>
      </c>
      <c r="Y17" s="123">
        <v>6020</v>
      </c>
      <c r="Z17" s="123">
        <v>5537</v>
      </c>
      <c r="AA17" s="123">
        <v>5273</v>
      </c>
      <c r="AB17" s="123">
        <v>5182</v>
      </c>
      <c r="AC17" s="123">
        <v>5195</v>
      </c>
      <c r="AD17" s="123">
        <v>5084</v>
      </c>
      <c r="AE17" s="123">
        <v>5001</v>
      </c>
      <c r="AF17" s="123">
        <v>4717</v>
      </c>
      <c r="AG17" s="123">
        <v>4183</v>
      </c>
      <c r="AH17" s="123">
        <v>3982</v>
      </c>
      <c r="AI17" s="123">
        <v>3597</v>
      </c>
      <c r="AJ17" s="123">
        <v>3464</v>
      </c>
      <c r="AK17" s="123">
        <v>3381</v>
      </c>
      <c r="AL17" s="123">
        <v>3046</v>
      </c>
      <c r="AM17" s="123">
        <v>2872</v>
      </c>
      <c r="AN17" s="123">
        <v>2806</v>
      </c>
      <c r="AO17" s="123">
        <v>2692</v>
      </c>
      <c r="AP17" s="123">
        <v>2565</v>
      </c>
      <c r="AQ17" s="123">
        <v>2369</v>
      </c>
      <c r="AR17" s="123">
        <v>2122</v>
      </c>
    </row>
    <row r="18" spans="1:44" x14ac:dyDescent="0.2">
      <c r="A18" s="15" t="s">
        <v>167</v>
      </c>
      <c r="B18" s="123">
        <v>10646</v>
      </c>
      <c r="C18" s="123">
        <v>12460</v>
      </c>
      <c r="D18" s="123">
        <v>11668</v>
      </c>
      <c r="E18" s="123">
        <v>11210</v>
      </c>
      <c r="F18" s="123">
        <v>11297</v>
      </c>
      <c r="G18" s="123">
        <v>12260</v>
      </c>
      <c r="H18" s="123">
        <v>13757</v>
      </c>
      <c r="I18" s="123">
        <v>13175</v>
      </c>
      <c r="J18" s="123">
        <v>12219</v>
      </c>
      <c r="K18" s="123">
        <v>11518</v>
      </c>
      <c r="L18" s="123">
        <v>11355</v>
      </c>
      <c r="M18" s="123">
        <v>11347</v>
      </c>
      <c r="N18" s="123">
        <v>11094</v>
      </c>
      <c r="O18" s="123">
        <v>10544</v>
      </c>
      <c r="P18" s="123">
        <v>10757</v>
      </c>
      <c r="Q18" s="123">
        <v>9554</v>
      </c>
      <c r="R18" s="123">
        <v>9408</v>
      </c>
      <c r="S18" s="123">
        <v>8656</v>
      </c>
      <c r="T18" s="123">
        <v>8518</v>
      </c>
      <c r="U18" s="123">
        <v>8103</v>
      </c>
      <c r="V18" s="123">
        <v>7692</v>
      </c>
      <c r="W18" s="123">
        <v>7424</v>
      </c>
      <c r="X18" s="123">
        <v>6987</v>
      </c>
      <c r="Y18" s="123">
        <v>6730</v>
      </c>
      <c r="Z18" s="123">
        <v>6155</v>
      </c>
      <c r="AA18" s="123">
        <v>5845</v>
      </c>
      <c r="AB18" s="123">
        <v>5921</v>
      </c>
      <c r="AC18" s="123">
        <v>5739</v>
      </c>
      <c r="AD18" s="123">
        <v>5594</v>
      </c>
      <c r="AE18" s="123">
        <v>5749</v>
      </c>
      <c r="AF18" s="123">
        <v>5725</v>
      </c>
      <c r="AG18" s="123">
        <v>4929</v>
      </c>
      <c r="AH18" s="123">
        <v>4690</v>
      </c>
      <c r="AI18" s="123">
        <v>4245</v>
      </c>
      <c r="AJ18" s="123">
        <v>3933</v>
      </c>
      <c r="AK18" s="123">
        <v>3823</v>
      </c>
      <c r="AL18" s="123">
        <v>3536</v>
      </c>
      <c r="AM18" s="123">
        <v>3178</v>
      </c>
      <c r="AN18" s="123">
        <v>3263</v>
      </c>
      <c r="AO18" s="123">
        <v>2897</v>
      </c>
      <c r="AP18" s="123">
        <v>3090</v>
      </c>
      <c r="AQ18" s="123">
        <v>2642</v>
      </c>
      <c r="AR18" s="123">
        <v>2438</v>
      </c>
    </row>
    <row r="19" spans="1:44" x14ac:dyDescent="0.2">
      <c r="A19" s="15" t="s">
        <v>168</v>
      </c>
      <c r="B19" s="123">
        <v>11708</v>
      </c>
      <c r="C19" s="123">
        <v>12196</v>
      </c>
      <c r="D19" s="123">
        <v>11754</v>
      </c>
      <c r="E19" s="123">
        <v>11680</v>
      </c>
      <c r="F19" s="123">
        <v>11566</v>
      </c>
      <c r="G19" s="123">
        <v>12924</v>
      </c>
      <c r="H19" s="123">
        <v>13390</v>
      </c>
      <c r="I19" s="123">
        <v>12834</v>
      </c>
      <c r="J19" s="123">
        <v>11838</v>
      </c>
      <c r="K19" s="123">
        <v>11528</v>
      </c>
      <c r="L19" s="123">
        <v>11370</v>
      </c>
      <c r="M19" s="123">
        <v>10647</v>
      </c>
      <c r="N19" s="123">
        <v>10837</v>
      </c>
      <c r="O19" s="123">
        <v>10444</v>
      </c>
      <c r="P19" s="123">
        <v>10433</v>
      </c>
      <c r="Q19" s="123">
        <v>9595</v>
      </c>
      <c r="R19" s="123">
        <v>9372</v>
      </c>
      <c r="S19" s="123">
        <v>9093</v>
      </c>
      <c r="T19" s="123">
        <v>8918</v>
      </c>
      <c r="U19" s="123">
        <v>8495</v>
      </c>
      <c r="V19" s="123">
        <v>8325</v>
      </c>
      <c r="W19" s="123">
        <v>7820</v>
      </c>
      <c r="X19" s="123">
        <v>7521</v>
      </c>
      <c r="Y19" s="123">
        <v>7247</v>
      </c>
      <c r="Z19" s="123">
        <v>6811</v>
      </c>
      <c r="AA19" s="123">
        <v>6451</v>
      </c>
      <c r="AB19" s="123">
        <v>6470</v>
      </c>
      <c r="AC19" s="123">
        <v>6439</v>
      </c>
      <c r="AD19" s="123">
        <v>6195</v>
      </c>
      <c r="AE19" s="123">
        <v>6399</v>
      </c>
      <c r="AF19" s="123">
        <v>6588</v>
      </c>
      <c r="AG19" s="123">
        <v>5833</v>
      </c>
      <c r="AH19" s="123">
        <v>5391</v>
      </c>
      <c r="AI19" s="123">
        <v>5071</v>
      </c>
      <c r="AJ19" s="123">
        <v>4565</v>
      </c>
      <c r="AK19" s="123">
        <v>4273</v>
      </c>
      <c r="AL19" s="123">
        <v>3991</v>
      </c>
      <c r="AM19" s="123">
        <v>3760</v>
      </c>
      <c r="AN19" s="123">
        <v>3675</v>
      </c>
      <c r="AO19" s="123">
        <v>3489</v>
      </c>
      <c r="AP19" s="123">
        <v>3408</v>
      </c>
      <c r="AQ19" s="123">
        <v>2940</v>
      </c>
      <c r="AR19" s="123">
        <v>2763</v>
      </c>
    </row>
    <row r="20" spans="1:44" x14ac:dyDescent="0.2">
      <c r="A20" s="15" t="s">
        <v>169</v>
      </c>
      <c r="B20" s="123">
        <v>11478</v>
      </c>
      <c r="C20" s="123">
        <v>12788</v>
      </c>
      <c r="D20" s="123">
        <v>11468</v>
      </c>
      <c r="E20" s="123">
        <v>11698</v>
      </c>
      <c r="F20" s="123">
        <v>11894</v>
      </c>
      <c r="G20" s="123">
        <v>12164</v>
      </c>
      <c r="H20" s="123">
        <v>12558</v>
      </c>
      <c r="I20" s="123">
        <v>12118</v>
      </c>
      <c r="J20" s="123">
        <v>11085</v>
      </c>
      <c r="K20" s="123">
        <v>10585</v>
      </c>
      <c r="L20" s="123">
        <v>10766</v>
      </c>
      <c r="M20" s="123">
        <v>10274</v>
      </c>
      <c r="N20" s="123">
        <v>10231</v>
      </c>
      <c r="O20" s="123">
        <v>10217</v>
      </c>
      <c r="P20" s="123">
        <v>9987</v>
      </c>
      <c r="Q20" s="123">
        <v>9265</v>
      </c>
      <c r="R20" s="123">
        <v>9031</v>
      </c>
      <c r="S20" s="123">
        <v>8961</v>
      </c>
      <c r="T20" s="123">
        <v>8893</v>
      </c>
      <c r="U20" s="123">
        <v>8532</v>
      </c>
      <c r="V20" s="123">
        <v>8598</v>
      </c>
      <c r="W20" s="123">
        <v>8325</v>
      </c>
      <c r="X20" s="123">
        <v>8068</v>
      </c>
      <c r="Y20" s="123">
        <v>7851</v>
      </c>
      <c r="Z20" s="123">
        <v>7238</v>
      </c>
      <c r="AA20" s="123">
        <v>6920</v>
      </c>
      <c r="AB20" s="123">
        <v>7153</v>
      </c>
      <c r="AC20" s="123">
        <v>7244</v>
      </c>
      <c r="AD20" s="123">
        <v>7072</v>
      </c>
      <c r="AE20" s="123">
        <v>7107</v>
      </c>
      <c r="AF20" s="123">
        <v>7294</v>
      </c>
      <c r="AG20" s="123">
        <v>6717</v>
      </c>
      <c r="AH20" s="123">
        <v>6513</v>
      </c>
      <c r="AI20" s="123">
        <v>5854</v>
      </c>
      <c r="AJ20" s="123">
        <v>5268</v>
      </c>
      <c r="AK20" s="123">
        <v>5004</v>
      </c>
      <c r="AL20" s="123">
        <v>4727</v>
      </c>
      <c r="AM20" s="123">
        <v>4521</v>
      </c>
      <c r="AN20" s="123">
        <v>4377</v>
      </c>
      <c r="AO20" s="123">
        <v>4085</v>
      </c>
      <c r="AP20" s="123">
        <v>3899</v>
      </c>
      <c r="AQ20" s="123">
        <v>3413</v>
      </c>
      <c r="AR20" s="123">
        <v>3159</v>
      </c>
    </row>
    <row r="21" spans="1:44" x14ac:dyDescent="0.2">
      <c r="A21" s="15" t="s">
        <v>170</v>
      </c>
      <c r="B21" s="123">
        <v>10466</v>
      </c>
      <c r="C21" s="123">
        <v>11984</v>
      </c>
      <c r="D21" s="123">
        <v>11266</v>
      </c>
      <c r="E21" s="123">
        <v>10424</v>
      </c>
      <c r="F21" s="123">
        <v>11086</v>
      </c>
      <c r="G21" s="123">
        <v>11578</v>
      </c>
      <c r="H21" s="123">
        <v>11535</v>
      </c>
      <c r="I21" s="123">
        <v>11193</v>
      </c>
      <c r="J21" s="123">
        <v>10272</v>
      </c>
      <c r="K21" s="123">
        <v>10066</v>
      </c>
      <c r="L21" s="123">
        <v>9692</v>
      </c>
      <c r="M21" s="123">
        <v>9784</v>
      </c>
      <c r="N21" s="123">
        <v>9884</v>
      </c>
      <c r="O21" s="123">
        <v>9206</v>
      </c>
      <c r="P21" s="123">
        <v>9417</v>
      </c>
      <c r="Q21" s="123">
        <v>8616</v>
      </c>
      <c r="R21" s="123">
        <v>8823</v>
      </c>
      <c r="S21" s="123">
        <v>8453</v>
      </c>
      <c r="T21" s="123">
        <v>8765</v>
      </c>
      <c r="U21" s="123">
        <v>8503</v>
      </c>
      <c r="V21" s="123">
        <v>8501</v>
      </c>
      <c r="W21" s="123">
        <v>8827</v>
      </c>
      <c r="X21" s="123">
        <v>8535</v>
      </c>
      <c r="Y21" s="123">
        <v>8164</v>
      </c>
      <c r="Z21" s="123">
        <v>7745</v>
      </c>
      <c r="AA21" s="123">
        <v>7396</v>
      </c>
      <c r="AB21" s="123">
        <v>7525</v>
      </c>
      <c r="AC21" s="123">
        <v>7625</v>
      </c>
      <c r="AD21" s="123">
        <v>7494</v>
      </c>
      <c r="AE21" s="123">
        <v>7753</v>
      </c>
      <c r="AF21" s="123">
        <v>7731</v>
      </c>
      <c r="AG21" s="123">
        <v>7243</v>
      </c>
      <c r="AH21" s="123">
        <v>7351</v>
      </c>
      <c r="AI21" s="123">
        <v>6929</v>
      </c>
      <c r="AJ21" s="123">
        <v>6297</v>
      </c>
      <c r="AK21" s="123">
        <v>5834</v>
      </c>
      <c r="AL21" s="123">
        <v>5549</v>
      </c>
      <c r="AM21" s="123">
        <v>5217</v>
      </c>
      <c r="AN21" s="123">
        <v>4986</v>
      </c>
      <c r="AO21" s="123">
        <v>4701</v>
      </c>
      <c r="AP21" s="123">
        <v>4641</v>
      </c>
      <c r="AQ21" s="123">
        <v>4158</v>
      </c>
      <c r="AR21" s="123">
        <v>3761</v>
      </c>
    </row>
    <row r="22" spans="1:44" x14ac:dyDescent="0.2">
      <c r="A22" s="15" t="s">
        <v>171</v>
      </c>
      <c r="B22" s="123">
        <v>9488</v>
      </c>
      <c r="C22" s="123">
        <v>10796</v>
      </c>
      <c r="D22" s="123">
        <v>10212</v>
      </c>
      <c r="E22" s="123">
        <v>10228</v>
      </c>
      <c r="F22" s="123">
        <v>9665</v>
      </c>
      <c r="G22" s="123">
        <v>10533</v>
      </c>
      <c r="H22" s="123">
        <v>10160</v>
      </c>
      <c r="I22" s="123">
        <v>9848</v>
      </c>
      <c r="J22" s="123">
        <v>9498</v>
      </c>
      <c r="K22" s="123">
        <v>9152</v>
      </c>
      <c r="L22" s="123">
        <v>8822</v>
      </c>
      <c r="M22" s="123">
        <v>8623</v>
      </c>
      <c r="N22" s="123">
        <v>8701</v>
      </c>
      <c r="O22" s="123">
        <v>8558</v>
      </c>
      <c r="P22" s="123">
        <v>8286</v>
      </c>
      <c r="Q22" s="123">
        <v>8244</v>
      </c>
      <c r="R22" s="123">
        <v>7899</v>
      </c>
      <c r="S22" s="123">
        <v>7943</v>
      </c>
      <c r="T22" s="123">
        <v>8139</v>
      </c>
      <c r="U22" s="123">
        <v>8206</v>
      </c>
      <c r="V22" s="123">
        <v>8302</v>
      </c>
      <c r="W22" s="123">
        <v>8289</v>
      </c>
      <c r="X22" s="123">
        <v>8319</v>
      </c>
      <c r="Y22" s="123">
        <v>8183</v>
      </c>
      <c r="Z22" s="123">
        <v>7787</v>
      </c>
      <c r="AA22" s="123">
        <v>7494</v>
      </c>
      <c r="AB22" s="123">
        <v>7784</v>
      </c>
      <c r="AC22" s="123">
        <v>7885</v>
      </c>
      <c r="AD22" s="123">
        <v>7757</v>
      </c>
      <c r="AE22" s="123">
        <v>8192</v>
      </c>
      <c r="AF22" s="123">
        <v>8364</v>
      </c>
      <c r="AG22" s="123">
        <v>7667</v>
      </c>
      <c r="AH22" s="123">
        <v>7955</v>
      </c>
      <c r="AI22" s="123">
        <v>7917</v>
      </c>
      <c r="AJ22" s="123">
        <v>7423</v>
      </c>
      <c r="AK22" s="123">
        <v>6907</v>
      </c>
      <c r="AL22" s="123">
        <v>6224</v>
      </c>
      <c r="AM22" s="123">
        <v>5815</v>
      </c>
      <c r="AN22" s="123">
        <v>5807</v>
      </c>
      <c r="AO22" s="123">
        <v>5348</v>
      </c>
      <c r="AP22" s="123">
        <v>5449</v>
      </c>
      <c r="AQ22" s="123">
        <v>4899</v>
      </c>
      <c r="AR22" s="123">
        <v>4494</v>
      </c>
    </row>
    <row r="23" spans="1:44" x14ac:dyDescent="0.2">
      <c r="A23" s="15" t="s">
        <v>172</v>
      </c>
      <c r="B23" s="123">
        <v>8147</v>
      </c>
      <c r="C23" s="123">
        <v>9565</v>
      </c>
      <c r="D23" s="123">
        <v>9056</v>
      </c>
      <c r="E23" s="123">
        <v>9147</v>
      </c>
      <c r="F23" s="123">
        <v>9218</v>
      </c>
      <c r="G23" s="123">
        <v>8881</v>
      </c>
      <c r="H23" s="123">
        <v>9192</v>
      </c>
      <c r="I23" s="123">
        <v>9122</v>
      </c>
      <c r="J23" s="123">
        <v>8438</v>
      </c>
      <c r="K23" s="123">
        <v>8339</v>
      </c>
      <c r="L23" s="123">
        <v>8072</v>
      </c>
      <c r="M23" s="123">
        <v>7935</v>
      </c>
      <c r="N23" s="123">
        <v>7837</v>
      </c>
      <c r="O23" s="123">
        <v>7655</v>
      </c>
      <c r="P23" s="123">
        <v>7755</v>
      </c>
      <c r="Q23" s="123">
        <v>6999</v>
      </c>
      <c r="R23" s="123">
        <v>7318</v>
      </c>
      <c r="S23" s="123">
        <v>7289</v>
      </c>
      <c r="T23" s="123">
        <v>7709</v>
      </c>
      <c r="U23" s="123">
        <v>7421</v>
      </c>
      <c r="V23" s="123">
        <v>7763</v>
      </c>
      <c r="W23" s="123">
        <v>7822</v>
      </c>
      <c r="X23" s="123">
        <v>7966</v>
      </c>
      <c r="Y23" s="123">
        <v>7926</v>
      </c>
      <c r="Z23" s="123">
        <v>7701</v>
      </c>
      <c r="AA23" s="123">
        <v>7536</v>
      </c>
      <c r="AB23" s="123">
        <v>7675</v>
      </c>
      <c r="AC23" s="123">
        <v>7806</v>
      </c>
      <c r="AD23" s="123">
        <v>7838</v>
      </c>
      <c r="AE23" s="123">
        <v>8215</v>
      </c>
      <c r="AF23" s="123">
        <v>8522</v>
      </c>
      <c r="AG23" s="123">
        <v>7914</v>
      </c>
      <c r="AH23" s="123">
        <v>8070</v>
      </c>
      <c r="AI23" s="123">
        <v>8170</v>
      </c>
      <c r="AJ23" s="123">
        <v>7964</v>
      </c>
      <c r="AK23" s="123">
        <v>8079</v>
      </c>
      <c r="AL23" s="123">
        <v>7215</v>
      </c>
      <c r="AM23" s="123">
        <v>6515</v>
      </c>
      <c r="AN23" s="123">
        <v>6639</v>
      </c>
      <c r="AO23" s="123">
        <v>6094</v>
      </c>
      <c r="AP23" s="123">
        <v>6184</v>
      </c>
      <c r="AQ23" s="123">
        <v>5799</v>
      </c>
      <c r="AR23" s="123">
        <v>5104</v>
      </c>
    </row>
    <row r="24" spans="1:44" x14ac:dyDescent="0.2">
      <c r="A24" s="15" t="s">
        <v>173</v>
      </c>
      <c r="B24" s="123">
        <v>7811</v>
      </c>
      <c r="C24" s="123">
        <v>8205</v>
      </c>
      <c r="D24" s="123">
        <v>7989</v>
      </c>
      <c r="E24" s="123">
        <v>7977</v>
      </c>
      <c r="F24" s="123">
        <v>8160</v>
      </c>
      <c r="G24" s="123">
        <v>8550</v>
      </c>
      <c r="H24" s="123">
        <v>7617</v>
      </c>
      <c r="I24" s="123">
        <v>7919</v>
      </c>
      <c r="J24" s="123">
        <v>7555</v>
      </c>
      <c r="K24" s="123">
        <v>7057</v>
      </c>
      <c r="L24" s="123">
        <v>7378</v>
      </c>
      <c r="M24" s="123">
        <v>7262</v>
      </c>
      <c r="N24" s="123">
        <v>7121</v>
      </c>
      <c r="O24" s="123">
        <v>6670</v>
      </c>
      <c r="P24" s="123">
        <v>6891</v>
      </c>
      <c r="Q24" s="123">
        <v>6423</v>
      </c>
      <c r="R24" s="123">
        <v>6237</v>
      </c>
      <c r="S24" s="123">
        <v>6643</v>
      </c>
      <c r="T24" s="123">
        <v>6862</v>
      </c>
      <c r="U24" s="123">
        <v>6854</v>
      </c>
      <c r="V24" s="123">
        <v>6984</v>
      </c>
      <c r="W24" s="123">
        <v>7247</v>
      </c>
      <c r="X24" s="123">
        <v>7414</v>
      </c>
      <c r="Y24" s="123">
        <v>7324</v>
      </c>
      <c r="Z24" s="123">
        <v>7326</v>
      </c>
      <c r="AA24" s="123">
        <v>7345</v>
      </c>
      <c r="AB24" s="123">
        <v>7355</v>
      </c>
      <c r="AC24" s="123">
        <v>7774</v>
      </c>
      <c r="AD24" s="123">
        <v>7781</v>
      </c>
      <c r="AE24" s="123">
        <v>7739</v>
      </c>
      <c r="AF24" s="123">
        <v>8231</v>
      </c>
      <c r="AG24" s="123">
        <v>8048</v>
      </c>
      <c r="AH24" s="123">
        <v>8399</v>
      </c>
      <c r="AI24" s="123">
        <v>8211</v>
      </c>
      <c r="AJ24" s="123">
        <v>8109</v>
      </c>
      <c r="AK24" s="123">
        <v>8304</v>
      </c>
      <c r="AL24" s="123">
        <v>7951</v>
      </c>
      <c r="AM24" s="123">
        <v>7493</v>
      </c>
      <c r="AN24" s="123">
        <v>7090</v>
      </c>
      <c r="AO24" s="123">
        <v>6768</v>
      </c>
      <c r="AP24" s="123">
        <v>6676</v>
      </c>
      <c r="AQ24" s="123">
        <v>6376</v>
      </c>
      <c r="AR24" s="123">
        <v>5910</v>
      </c>
    </row>
    <row r="25" spans="1:44" x14ac:dyDescent="0.2">
      <c r="A25" s="15" t="s">
        <v>174</v>
      </c>
      <c r="B25" s="123">
        <v>7722</v>
      </c>
      <c r="C25" s="123">
        <v>8010</v>
      </c>
      <c r="D25" s="123">
        <v>6985</v>
      </c>
      <c r="E25" s="123">
        <v>7285</v>
      </c>
      <c r="F25" s="123">
        <v>7502</v>
      </c>
      <c r="G25" s="123">
        <v>7799</v>
      </c>
      <c r="H25" s="123">
        <v>7452</v>
      </c>
      <c r="I25" s="123">
        <v>6783</v>
      </c>
      <c r="J25" s="123">
        <v>6666</v>
      </c>
      <c r="K25" s="123">
        <v>6706</v>
      </c>
      <c r="L25" s="123">
        <v>6516</v>
      </c>
      <c r="M25" s="123">
        <v>6637</v>
      </c>
      <c r="N25" s="123">
        <v>6531</v>
      </c>
      <c r="O25" s="123">
        <v>6135</v>
      </c>
      <c r="P25" s="123">
        <v>5971</v>
      </c>
      <c r="Q25" s="123">
        <v>5637</v>
      </c>
      <c r="R25" s="123">
        <v>5684</v>
      </c>
      <c r="S25" s="123">
        <v>5728</v>
      </c>
      <c r="T25" s="123">
        <v>5909</v>
      </c>
      <c r="U25" s="123">
        <v>6089</v>
      </c>
      <c r="V25" s="123">
        <v>6170</v>
      </c>
      <c r="W25" s="123">
        <v>6361</v>
      </c>
      <c r="X25" s="123">
        <v>6673</v>
      </c>
      <c r="Y25" s="123">
        <v>6796</v>
      </c>
      <c r="Z25" s="123">
        <v>6534</v>
      </c>
      <c r="AA25" s="123">
        <v>6916</v>
      </c>
      <c r="AB25" s="123">
        <v>7130</v>
      </c>
      <c r="AC25" s="123">
        <v>7383</v>
      </c>
      <c r="AD25" s="123">
        <v>7496</v>
      </c>
      <c r="AE25" s="123">
        <v>7536</v>
      </c>
      <c r="AF25" s="123">
        <v>7784</v>
      </c>
      <c r="AG25" s="123">
        <v>7835</v>
      </c>
      <c r="AH25" s="123">
        <v>8106</v>
      </c>
      <c r="AI25" s="123">
        <v>8393</v>
      </c>
      <c r="AJ25" s="123">
        <v>7947</v>
      </c>
      <c r="AK25" s="123">
        <v>8543</v>
      </c>
      <c r="AL25" s="123">
        <v>8255</v>
      </c>
      <c r="AM25" s="123">
        <v>8013</v>
      </c>
      <c r="AN25" s="123">
        <v>7716</v>
      </c>
      <c r="AO25" s="123">
        <v>7104</v>
      </c>
      <c r="AP25" s="123">
        <v>7205</v>
      </c>
      <c r="AQ25" s="123">
        <v>6835</v>
      </c>
      <c r="AR25" s="123">
        <v>6407</v>
      </c>
    </row>
    <row r="26" spans="1:44" x14ac:dyDescent="0.2">
      <c r="A26" s="15" t="s">
        <v>175</v>
      </c>
      <c r="B26" s="123">
        <v>7417</v>
      </c>
      <c r="C26" s="123">
        <v>7517</v>
      </c>
      <c r="D26" s="123">
        <v>6494</v>
      </c>
      <c r="E26" s="123">
        <v>5975</v>
      </c>
      <c r="F26" s="123">
        <v>6270</v>
      </c>
      <c r="G26" s="123">
        <v>6429</v>
      </c>
      <c r="H26" s="123">
        <v>6165</v>
      </c>
      <c r="I26" s="123">
        <v>6160</v>
      </c>
      <c r="J26" s="123">
        <v>5257</v>
      </c>
      <c r="K26" s="123">
        <v>5567</v>
      </c>
      <c r="L26" s="123">
        <v>5734</v>
      </c>
      <c r="M26" s="123">
        <v>5572</v>
      </c>
      <c r="N26" s="123">
        <v>5555</v>
      </c>
      <c r="O26" s="123">
        <v>5318</v>
      </c>
      <c r="P26" s="123">
        <v>5213</v>
      </c>
      <c r="Q26" s="123">
        <v>4694</v>
      </c>
      <c r="R26" s="123">
        <v>4695</v>
      </c>
      <c r="S26" s="123">
        <v>4740</v>
      </c>
      <c r="T26" s="123">
        <v>4880</v>
      </c>
      <c r="U26" s="123">
        <v>5095</v>
      </c>
      <c r="V26" s="123">
        <v>5174</v>
      </c>
      <c r="W26" s="123">
        <v>5461</v>
      </c>
      <c r="X26" s="123">
        <v>5576</v>
      </c>
      <c r="Y26" s="123">
        <v>5849</v>
      </c>
      <c r="Z26" s="123">
        <v>5719</v>
      </c>
      <c r="AA26" s="123">
        <v>5857</v>
      </c>
      <c r="AB26" s="123">
        <v>6344</v>
      </c>
      <c r="AC26" s="123">
        <v>6653</v>
      </c>
      <c r="AD26" s="123">
        <v>6943</v>
      </c>
      <c r="AE26" s="123">
        <v>6759</v>
      </c>
      <c r="AF26" s="123">
        <v>7179</v>
      </c>
      <c r="AG26" s="123">
        <v>6920</v>
      </c>
      <c r="AH26" s="123">
        <v>7385</v>
      </c>
      <c r="AI26" s="123">
        <v>7556</v>
      </c>
      <c r="AJ26" s="123">
        <v>7611</v>
      </c>
      <c r="AK26" s="123">
        <v>7571</v>
      </c>
      <c r="AL26" s="123">
        <v>7848</v>
      </c>
      <c r="AM26" s="123">
        <v>7872</v>
      </c>
      <c r="AN26" s="123">
        <v>8026</v>
      </c>
      <c r="AO26" s="123">
        <v>7278</v>
      </c>
      <c r="AP26" s="123">
        <v>7393</v>
      </c>
      <c r="AQ26" s="123">
        <v>6957</v>
      </c>
      <c r="AR26" s="123">
        <v>6455</v>
      </c>
    </row>
    <row r="27" spans="1:44" x14ac:dyDescent="0.2">
      <c r="A27" s="15" t="s">
        <v>176</v>
      </c>
      <c r="B27" s="123">
        <v>6747</v>
      </c>
      <c r="C27" s="123">
        <v>7458</v>
      </c>
      <c r="D27" s="123">
        <v>6294</v>
      </c>
      <c r="E27" s="123">
        <v>5837</v>
      </c>
      <c r="F27" s="123">
        <v>5360</v>
      </c>
      <c r="G27" s="123">
        <v>5800</v>
      </c>
      <c r="H27" s="123">
        <v>5433</v>
      </c>
      <c r="I27" s="123">
        <v>5376</v>
      </c>
      <c r="J27" s="123">
        <v>4965</v>
      </c>
      <c r="K27" s="123">
        <v>4631</v>
      </c>
      <c r="L27" s="123">
        <v>4745</v>
      </c>
      <c r="M27" s="123">
        <v>4895</v>
      </c>
      <c r="N27" s="123">
        <v>4714</v>
      </c>
      <c r="O27" s="123">
        <v>4464</v>
      </c>
      <c r="P27" s="123">
        <v>4543</v>
      </c>
      <c r="Q27" s="123">
        <v>4153</v>
      </c>
      <c r="R27" s="123">
        <v>4045</v>
      </c>
      <c r="S27" s="123">
        <v>4099</v>
      </c>
      <c r="T27" s="123">
        <v>4147</v>
      </c>
      <c r="U27" s="123">
        <v>4066</v>
      </c>
      <c r="V27" s="123">
        <v>4343</v>
      </c>
      <c r="W27" s="123">
        <v>4477</v>
      </c>
      <c r="X27" s="123">
        <v>4722</v>
      </c>
      <c r="Y27" s="123">
        <v>5040</v>
      </c>
      <c r="Z27" s="123">
        <v>4992</v>
      </c>
      <c r="AA27" s="123">
        <v>5105</v>
      </c>
      <c r="AB27" s="123">
        <v>5468</v>
      </c>
      <c r="AC27" s="123">
        <v>5713</v>
      </c>
      <c r="AD27" s="123">
        <v>5956</v>
      </c>
      <c r="AE27" s="123">
        <v>6166</v>
      </c>
      <c r="AF27" s="123">
        <v>6514</v>
      </c>
      <c r="AG27" s="123">
        <v>5983</v>
      </c>
      <c r="AH27" s="123">
        <v>6408</v>
      </c>
      <c r="AI27" s="123">
        <v>6707</v>
      </c>
      <c r="AJ27" s="123">
        <v>6925</v>
      </c>
      <c r="AK27" s="123">
        <v>7229</v>
      </c>
      <c r="AL27" s="123">
        <v>7151</v>
      </c>
      <c r="AM27" s="123">
        <v>7042</v>
      </c>
      <c r="AN27" s="123">
        <v>7388</v>
      </c>
      <c r="AO27" s="123">
        <v>7363</v>
      </c>
      <c r="AP27" s="123">
        <v>7286</v>
      </c>
      <c r="AQ27" s="123">
        <v>6911</v>
      </c>
      <c r="AR27" s="123">
        <v>6294</v>
      </c>
    </row>
    <row r="28" spans="1:44" x14ac:dyDescent="0.2">
      <c r="A28" s="15" t="s">
        <v>177</v>
      </c>
      <c r="B28" s="123">
        <v>6252</v>
      </c>
      <c r="C28" s="123">
        <v>6697</v>
      </c>
      <c r="D28" s="123">
        <v>5989</v>
      </c>
      <c r="E28" s="123">
        <v>5682</v>
      </c>
      <c r="F28" s="123">
        <v>5078</v>
      </c>
      <c r="G28" s="123">
        <v>4744</v>
      </c>
      <c r="H28" s="123">
        <v>4688</v>
      </c>
      <c r="I28" s="123">
        <v>4584</v>
      </c>
      <c r="J28" s="123">
        <v>4393</v>
      </c>
      <c r="K28" s="123">
        <v>4215</v>
      </c>
      <c r="L28" s="123">
        <v>3854</v>
      </c>
      <c r="M28" s="123">
        <v>3972</v>
      </c>
      <c r="N28" s="123">
        <v>3967</v>
      </c>
      <c r="O28" s="123">
        <v>3885</v>
      </c>
      <c r="P28" s="123">
        <v>3771</v>
      </c>
      <c r="Q28" s="123">
        <v>3555</v>
      </c>
      <c r="R28" s="123">
        <v>3408</v>
      </c>
      <c r="S28" s="123">
        <v>3419</v>
      </c>
      <c r="T28" s="123">
        <v>3486</v>
      </c>
      <c r="U28" s="123">
        <v>3444</v>
      </c>
      <c r="V28" s="123">
        <v>3459</v>
      </c>
      <c r="W28" s="123">
        <v>3808</v>
      </c>
      <c r="X28" s="123">
        <v>3921</v>
      </c>
      <c r="Y28" s="123">
        <v>3990</v>
      </c>
      <c r="Z28" s="123">
        <v>4092</v>
      </c>
      <c r="AA28" s="123">
        <v>4206</v>
      </c>
      <c r="AB28" s="123">
        <v>4602</v>
      </c>
      <c r="AC28" s="123">
        <v>4815</v>
      </c>
      <c r="AD28" s="123">
        <v>5197</v>
      </c>
      <c r="AE28" s="123">
        <v>5274</v>
      </c>
      <c r="AF28" s="123">
        <v>5590</v>
      </c>
      <c r="AG28" s="123">
        <v>5429</v>
      </c>
      <c r="AH28" s="123">
        <v>5604</v>
      </c>
      <c r="AI28" s="123">
        <v>5775</v>
      </c>
      <c r="AJ28" s="123">
        <v>6146</v>
      </c>
      <c r="AK28" s="123">
        <v>6257</v>
      </c>
      <c r="AL28" s="123">
        <v>6352</v>
      </c>
      <c r="AM28" s="123">
        <v>6298</v>
      </c>
      <c r="AN28" s="123">
        <v>6816</v>
      </c>
      <c r="AO28" s="123">
        <v>6767</v>
      </c>
      <c r="AP28" s="123">
        <v>7012</v>
      </c>
      <c r="AQ28" s="123">
        <v>6635</v>
      </c>
      <c r="AR28" s="123">
        <v>6125</v>
      </c>
    </row>
    <row r="29" spans="1:44" x14ac:dyDescent="0.2">
      <c r="A29" s="15" t="s">
        <v>178</v>
      </c>
      <c r="B29" s="123">
        <v>6032</v>
      </c>
      <c r="C29" s="123">
        <v>6146</v>
      </c>
      <c r="D29" s="123">
        <v>5477</v>
      </c>
      <c r="E29" s="123">
        <v>5585</v>
      </c>
      <c r="F29" s="123">
        <v>4969</v>
      </c>
      <c r="G29" s="123">
        <v>4523</v>
      </c>
      <c r="H29" s="123">
        <v>3931</v>
      </c>
      <c r="I29" s="123">
        <v>3766</v>
      </c>
      <c r="J29" s="123">
        <v>3682</v>
      </c>
      <c r="K29" s="123">
        <v>3593</v>
      </c>
      <c r="L29" s="123">
        <v>3542</v>
      </c>
      <c r="M29" s="123">
        <v>3179</v>
      </c>
      <c r="N29" s="123">
        <v>3489</v>
      </c>
      <c r="O29" s="123">
        <v>3268</v>
      </c>
      <c r="P29" s="123">
        <v>3167</v>
      </c>
      <c r="Q29" s="123">
        <v>3031</v>
      </c>
      <c r="R29" s="123">
        <v>2931</v>
      </c>
      <c r="S29" s="123">
        <v>3032</v>
      </c>
      <c r="T29" s="123">
        <v>2892</v>
      </c>
      <c r="U29" s="123">
        <v>3014</v>
      </c>
      <c r="V29" s="123">
        <v>2939</v>
      </c>
      <c r="W29" s="123">
        <v>3077</v>
      </c>
      <c r="X29" s="123">
        <v>3208</v>
      </c>
      <c r="Y29" s="123">
        <v>3295</v>
      </c>
      <c r="Z29" s="123">
        <v>3381</v>
      </c>
      <c r="AA29" s="123">
        <v>3544</v>
      </c>
      <c r="AB29" s="123">
        <v>3886</v>
      </c>
      <c r="AC29" s="123">
        <v>4043</v>
      </c>
      <c r="AD29" s="123">
        <v>4452</v>
      </c>
      <c r="AE29" s="123">
        <v>4599</v>
      </c>
      <c r="AF29" s="123">
        <v>4885</v>
      </c>
      <c r="AG29" s="123">
        <v>4695</v>
      </c>
      <c r="AH29" s="123">
        <v>4856</v>
      </c>
      <c r="AI29" s="123">
        <v>5005</v>
      </c>
      <c r="AJ29" s="123">
        <v>5115</v>
      </c>
      <c r="AK29" s="123">
        <v>5562</v>
      </c>
      <c r="AL29" s="123">
        <v>5502</v>
      </c>
      <c r="AM29" s="123">
        <v>5760</v>
      </c>
      <c r="AN29" s="123">
        <v>5956</v>
      </c>
      <c r="AO29" s="123">
        <v>5966</v>
      </c>
      <c r="AP29" s="123">
        <v>6271</v>
      </c>
      <c r="AQ29" s="123">
        <v>6470</v>
      </c>
      <c r="AR29" s="123">
        <v>5893</v>
      </c>
    </row>
    <row r="30" spans="1:44" x14ac:dyDescent="0.2">
      <c r="A30" s="15" t="s">
        <v>179</v>
      </c>
      <c r="B30" s="123">
        <v>5365</v>
      </c>
      <c r="C30" s="123">
        <v>5943</v>
      </c>
      <c r="D30" s="123">
        <v>5175</v>
      </c>
      <c r="E30" s="123">
        <v>4934</v>
      </c>
      <c r="F30" s="123">
        <v>4850</v>
      </c>
      <c r="G30" s="123">
        <v>4345</v>
      </c>
      <c r="H30" s="123">
        <v>3708</v>
      </c>
      <c r="I30" s="123">
        <v>3276</v>
      </c>
      <c r="J30" s="123">
        <v>3181</v>
      </c>
      <c r="K30" s="123">
        <v>3146</v>
      </c>
      <c r="L30" s="123">
        <v>3042</v>
      </c>
      <c r="M30" s="123">
        <v>2973</v>
      </c>
      <c r="N30" s="123">
        <v>2736</v>
      </c>
      <c r="O30" s="123">
        <v>2763</v>
      </c>
      <c r="P30" s="123">
        <v>2774</v>
      </c>
      <c r="Q30" s="123">
        <v>2566</v>
      </c>
      <c r="R30" s="123">
        <v>2474</v>
      </c>
      <c r="S30" s="123">
        <v>2558</v>
      </c>
      <c r="T30" s="123">
        <v>2417</v>
      </c>
      <c r="U30" s="123">
        <v>2362</v>
      </c>
      <c r="V30" s="123">
        <v>2343</v>
      </c>
      <c r="W30" s="123">
        <v>2507</v>
      </c>
      <c r="X30" s="123">
        <v>2613</v>
      </c>
      <c r="Y30" s="123">
        <v>2684</v>
      </c>
      <c r="Z30" s="123">
        <v>2688</v>
      </c>
      <c r="AA30" s="123">
        <v>2806</v>
      </c>
      <c r="AB30" s="123">
        <v>3141</v>
      </c>
      <c r="AC30" s="123">
        <v>3344</v>
      </c>
      <c r="AD30" s="123">
        <v>3668</v>
      </c>
      <c r="AE30" s="123">
        <v>3835</v>
      </c>
      <c r="AF30" s="123">
        <v>4150</v>
      </c>
      <c r="AG30" s="123">
        <v>4045</v>
      </c>
      <c r="AH30" s="123">
        <v>4156</v>
      </c>
      <c r="AI30" s="123">
        <v>4289</v>
      </c>
      <c r="AJ30" s="123">
        <v>4289</v>
      </c>
      <c r="AK30" s="123">
        <v>4553</v>
      </c>
      <c r="AL30" s="123">
        <v>4737</v>
      </c>
      <c r="AM30" s="123">
        <v>4788</v>
      </c>
      <c r="AN30" s="123">
        <v>5170</v>
      </c>
      <c r="AO30" s="123">
        <v>5152</v>
      </c>
      <c r="AP30" s="123">
        <v>5498</v>
      </c>
      <c r="AQ30" s="123">
        <v>5757</v>
      </c>
      <c r="AR30" s="123">
        <v>5341</v>
      </c>
    </row>
    <row r="31" spans="1:44" x14ac:dyDescent="0.2">
      <c r="A31" s="15" t="s">
        <v>180</v>
      </c>
      <c r="B31" s="123">
        <v>5020</v>
      </c>
      <c r="C31" s="123">
        <v>5303</v>
      </c>
      <c r="D31" s="123">
        <v>4814</v>
      </c>
      <c r="E31" s="123">
        <v>4511</v>
      </c>
      <c r="F31" s="123">
        <v>4428</v>
      </c>
      <c r="G31" s="123">
        <v>4127</v>
      </c>
      <c r="H31" s="123">
        <v>3691</v>
      </c>
      <c r="I31" s="123">
        <v>3111</v>
      </c>
      <c r="J31" s="123">
        <v>2637</v>
      </c>
      <c r="K31" s="123">
        <v>2612</v>
      </c>
      <c r="L31" s="123">
        <v>2602</v>
      </c>
      <c r="M31" s="123">
        <v>2497</v>
      </c>
      <c r="N31" s="123">
        <v>2462</v>
      </c>
      <c r="O31" s="123">
        <v>2171</v>
      </c>
      <c r="P31" s="123">
        <v>2222</v>
      </c>
      <c r="Q31" s="123">
        <v>2111</v>
      </c>
      <c r="R31" s="123">
        <v>1969</v>
      </c>
      <c r="S31" s="123">
        <v>2128</v>
      </c>
      <c r="T31" s="123">
        <v>2014</v>
      </c>
      <c r="U31" s="123">
        <v>1990</v>
      </c>
      <c r="V31" s="123">
        <v>1941</v>
      </c>
      <c r="W31" s="123">
        <v>2060</v>
      </c>
      <c r="X31" s="123">
        <v>2020</v>
      </c>
      <c r="Y31" s="123">
        <v>2055</v>
      </c>
      <c r="Z31" s="123">
        <v>2105</v>
      </c>
      <c r="AA31" s="123">
        <v>2172</v>
      </c>
      <c r="AB31" s="123">
        <v>2466</v>
      </c>
      <c r="AC31" s="123">
        <v>2669</v>
      </c>
      <c r="AD31" s="123">
        <v>2748</v>
      </c>
      <c r="AE31" s="123">
        <v>3069</v>
      </c>
      <c r="AF31" s="123">
        <v>3274</v>
      </c>
      <c r="AG31" s="123">
        <v>3280</v>
      </c>
      <c r="AH31" s="123">
        <v>3444</v>
      </c>
      <c r="AI31" s="123">
        <v>3417</v>
      </c>
      <c r="AJ31" s="123">
        <v>3381</v>
      </c>
      <c r="AK31" s="123">
        <v>3534</v>
      </c>
      <c r="AL31" s="123">
        <v>3686</v>
      </c>
      <c r="AM31" s="123">
        <v>4002</v>
      </c>
      <c r="AN31" s="123">
        <v>4162</v>
      </c>
      <c r="AO31" s="123">
        <v>4232</v>
      </c>
      <c r="AP31" s="123">
        <v>4575</v>
      </c>
      <c r="AQ31" s="123">
        <v>4815</v>
      </c>
      <c r="AR31" s="123">
        <v>4601</v>
      </c>
    </row>
    <row r="32" spans="1:44" x14ac:dyDescent="0.2">
      <c r="A32" s="15" t="s">
        <v>181</v>
      </c>
      <c r="B32" s="123">
        <v>4513</v>
      </c>
      <c r="C32" s="123">
        <v>4561</v>
      </c>
      <c r="D32" s="123">
        <v>4231</v>
      </c>
      <c r="E32" s="123">
        <v>4267</v>
      </c>
      <c r="F32" s="123">
        <v>3952</v>
      </c>
      <c r="G32" s="123">
        <v>3642</v>
      </c>
      <c r="H32" s="123">
        <v>3327</v>
      </c>
      <c r="I32" s="123">
        <v>2775</v>
      </c>
      <c r="J32" s="123">
        <v>2334</v>
      </c>
      <c r="K32" s="123">
        <v>2073</v>
      </c>
      <c r="L32" s="123">
        <v>2094</v>
      </c>
      <c r="M32" s="123">
        <v>2062</v>
      </c>
      <c r="N32" s="123">
        <v>2003</v>
      </c>
      <c r="O32" s="123">
        <v>1979</v>
      </c>
      <c r="P32" s="123">
        <v>1867</v>
      </c>
      <c r="Q32" s="123">
        <v>1745</v>
      </c>
      <c r="R32" s="123">
        <v>1682</v>
      </c>
      <c r="S32" s="123">
        <v>1622</v>
      </c>
      <c r="T32" s="123">
        <v>1644</v>
      </c>
      <c r="U32" s="123">
        <v>1612</v>
      </c>
      <c r="V32" s="123">
        <v>1525</v>
      </c>
      <c r="W32" s="123">
        <v>1568</v>
      </c>
      <c r="X32" s="123">
        <v>1532</v>
      </c>
      <c r="Y32" s="123">
        <v>1585</v>
      </c>
      <c r="Z32" s="123">
        <v>1582</v>
      </c>
      <c r="AA32" s="123">
        <v>1697</v>
      </c>
      <c r="AB32" s="123">
        <v>1767</v>
      </c>
      <c r="AC32" s="123">
        <v>1942</v>
      </c>
      <c r="AD32" s="123">
        <v>2105</v>
      </c>
      <c r="AE32" s="123">
        <v>2534</v>
      </c>
      <c r="AF32" s="123">
        <v>2493</v>
      </c>
      <c r="AG32" s="123">
        <v>2550</v>
      </c>
      <c r="AH32" s="123">
        <v>2688</v>
      </c>
      <c r="AI32" s="123">
        <v>2730</v>
      </c>
      <c r="AJ32" s="123">
        <v>2678</v>
      </c>
      <c r="AK32" s="123">
        <v>2784</v>
      </c>
      <c r="AL32" s="123">
        <v>2880</v>
      </c>
      <c r="AM32" s="123">
        <v>2947</v>
      </c>
      <c r="AN32" s="123">
        <v>3184</v>
      </c>
      <c r="AO32" s="123">
        <v>3219</v>
      </c>
      <c r="AP32" s="123">
        <v>3517</v>
      </c>
      <c r="AQ32" s="123">
        <v>3726</v>
      </c>
      <c r="AR32" s="123">
        <v>3627</v>
      </c>
    </row>
    <row r="33" spans="1:44" x14ac:dyDescent="0.2">
      <c r="A33" s="15" t="s">
        <v>182</v>
      </c>
      <c r="B33" s="123">
        <v>4176</v>
      </c>
      <c r="C33" s="123">
        <v>4381</v>
      </c>
      <c r="D33" s="123">
        <v>3804</v>
      </c>
      <c r="E33" s="123">
        <v>3713</v>
      </c>
      <c r="F33" s="123">
        <v>3659</v>
      </c>
      <c r="G33" s="123">
        <v>3321</v>
      </c>
      <c r="H33" s="123">
        <v>3048</v>
      </c>
      <c r="I33" s="123">
        <v>2771</v>
      </c>
      <c r="J33" s="123">
        <v>2202</v>
      </c>
      <c r="K33" s="123">
        <v>1964</v>
      </c>
      <c r="L33" s="123">
        <v>1720</v>
      </c>
      <c r="M33" s="123">
        <v>1681</v>
      </c>
      <c r="N33" s="123">
        <v>1708</v>
      </c>
      <c r="O33" s="123">
        <v>1596</v>
      </c>
      <c r="P33" s="123">
        <v>1538</v>
      </c>
      <c r="Q33" s="123">
        <v>1348</v>
      </c>
      <c r="R33" s="123">
        <v>1328</v>
      </c>
      <c r="S33" s="123">
        <v>1321</v>
      </c>
      <c r="T33" s="123">
        <v>1227</v>
      </c>
      <c r="U33" s="123">
        <v>1271</v>
      </c>
      <c r="V33" s="123">
        <v>1212</v>
      </c>
      <c r="W33" s="123">
        <v>1171</v>
      </c>
      <c r="X33" s="123">
        <v>1161</v>
      </c>
      <c r="Y33" s="123">
        <v>1193</v>
      </c>
      <c r="Z33" s="123">
        <v>1255</v>
      </c>
      <c r="AA33" s="123">
        <v>1225</v>
      </c>
      <c r="AB33" s="123">
        <v>1331</v>
      </c>
      <c r="AC33" s="123">
        <v>1451</v>
      </c>
      <c r="AD33" s="123">
        <v>1594</v>
      </c>
      <c r="AE33" s="123">
        <v>1803</v>
      </c>
      <c r="AF33" s="123">
        <v>1962</v>
      </c>
      <c r="AG33" s="123">
        <v>1922</v>
      </c>
      <c r="AH33" s="123">
        <v>1929</v>
      </c>
      <c r="AI33" s="123">
        <v>2059</v>
      </c>
      <c r="AJ33" s="123">
        <v>2148</v>
      </c>
      <c r="AK33" s="123">
        <v>2224</v>
      </c>
      <c r="AL33" s="123">
        <v>2196</v>
      </c>
      <c r="AM33" s="123">
        <v>2288</v>
      </c>
      <c r="AN33" s="123">
        <v>2453</v>
      </c>
      <c r="AO33" s="123">
        <v>2569</v>
      </c>
      <c r="AP33" s="123">
        <v>2757</v>
      </c>
      <c r="AQ33" s="123">
        <v>2898</v>
      </c>
      <c r="AR33" s="123">
        <v>2862</v>
      </c>
    </row>
    <row r="34" spans="1:44" x14ac:dyDescent="0.2">
      <c r="A34" s="15" t="s">
        <v>183</v>
      </c>
      <c r="B34" s="123">
        <v>3590</v>
      </c>
      <c r="C34" s="123">
        <v>3777</v>
      </c>
      <c r="D34" s="123">
        <v>3499</v>
      </c>
      <c r="E34" s="123">
        <v>3165</v>
      </c>
      <c r="F34" s="123">
        <v>3203</v>
      </c>
      <c r="G34" s="123">
        <v>3030</v>
      </c>
      <c r="H34" s="123">
        <v>2702</v>
      </c>
      <c r="I34" s="123">
        <v>2415</v>
      </c>
      <c r="J34" s="123">
        <v>2079</v>
      </c>
      <c r="K34" s="123">
        <v>1780</v>
      </c>
      <c r="L34" s="123">
        <v>1538</v>
      </c>
      <c r="M34" s="123">
        <v>1347</v>
      </c>
      <c r="N34" s="123">
        <v>1390</v>
      </c>
      <c r="O34" s="123">
        <v>1232</v>
      </c>
      <c r="P34" s="123">
        <v>1260</v>
      </c>
      <c r="Q34" s="123">
        <v>1211</v>
      </c>
      <c r="R34" s="123">
        <v>1017</v>
      </c>
      <c r="S34" s="123">
        <v>1030</v>
      </c>
      <c r="T34" s="123">
        <v>940</v>
      </c>
      <c r="U34" s="123">
        <v>914</v>
      </c>
      <c r="V34" s="123">
        <v>917</v>
      </c>
      <c r="W34" s="123">
        <v>946</v>
      </c>
      <c r="X34" s="123">
        <v>865</v>
      </c>
      <c r="Y34" s="123">
        <v>892</v>
      </c>
      <c r="Z34" s="123">
        <v>887</v>
      </c>
      <c r="AA34" s="123">
        <v>947</v>
      </c>
      <c r="AB34" s="123">
        <v>948</v>
      </c>
      <c r="AC34" s="123">
        <v>1058</v>
      </c>
      <c r="AD34" s="123">
        <v>1162</v>
      </c>
      <c r="AE34" s="123">
        <v>1246</v>
      </c>
      <c r="AF34" s="123">
        <v>1405</v>
      </c>
      <c r="AG34" s="123">
        <v>1368</v>
      </c>
      <c r="AH34" s="123">
        <v>1540</v>
      </c>
      <c r="AI34" s="123">
        <v>1557</v>
      </c>
      <c r="AJ34" s="123">
        <v>1668</v>
      </c>
      <c r="AK34" s="123">
        <v>1660</v>
      </c>
      <c r="AL34" s="123">
        <v>1644</v>
      </c>
      <c r="AM34" s="123">
        <v>1660</v>
      </c>
      <c r="AN34" s="123">
        <v>1824</v>
      </c>
      <c r="AO34" s="123">
        <v>1847</v>
      </c>
      <c r="AP34" s="123">
        <v>2054</v>
      </c>
      <c r="AQ34" s="123">
        <v>2076</v>
      </c>
      <c r="AR34" s="123">
        <v>2115</v>
      </c>
    </row>
    <row r="35" spans="1:44" x14ac:dyDescent="0.2">
      <c r="A35" s="15" t="s">
        <v>184</v>
      </c>
      <c r="B35" s="123">
        <v>2886</v>
      </c>
      <c r="C35" s="123">
        <v>3159</v>
      </c>
      <c r="D35" s="123">
        <v>2874</v>
      </c>
      <c r="E35" s="123">
        <v>2928</v>
      </c>
      <c r="F35" s="123">
        <v>2621</v>
      </c>
      <c r="G35" s="123">
        <v>2517</v>
      </c>
      <c r="H35" s="123">
        <v>2330</v>
      </c>
      <c r="I35" s="123">
        <v>1980</v>
      </c>
      <c r="J35" s="123">
        <v>1775</v>
      </c>
      <c r="K35" s="123">
        <v>1610</v>
      </c>
      <c r="L35" s="123">
        <v>1424</v>
      </c>
      <c r="M35" s="123">
        <v>1208</v>
      </c>
      <c r="N35" s="123">
        <v>997</v>
      </c>
      <c r="O35" s="123">
        <v>1029</v>
      </c>
      <c r="P35" s="123">
        <v>989</v>
      </c>
      <c r="Q35" s="123">
        <v>926</v>
      </c>
      <c r="R35" s="123">
        <v>873</v>
      </c>
      <c r="S35" s="123">
        <v>764</v>
      </c>
      <c r="T35" s="123">
        <v>756</v>
      </c>
      <c r="U35" s="123">
        <v>738</v>
      </c>
      <c r="V35" s="123">
        <v>676</v>
      </c>
      <c r="W35" s="123">
        <v>725</v>
      </c>
      <c r="X35" s="123">
        <v>691</v>
      </c>
      <c r="Y35" s="123">
        <v>673</v>
      </c>
      <c r="Z35" s="123">
        <v>688</v>
      </c>
      <c r="AA35" s="123">
        <v>696</v>
      </c>
      <c r="AB35" s="123">
        <v>686</v>
      </c>
      <c r="AC35" s="123">
        <v>756</v>
      </c>
      <c r="AD35" s="123">
        <v>742</v>
      </c>
      <c r="AE35" s="123">
        <v>865</v>
      </c>
      <c r="AF35" s="123">
        <v>974</v>
      </c>
      <c r="AG35" s="123">
        <v>1018</v>
      </c>
      <c r="AH35" s="123">
        <v>1076</v>
      </c>
      <c r="AI35" s="123">
        <v>1112</v>
      </c>
      <c r="AJ35" s="123">
        <v>1082</v>
      </c>
      <c r="AK35" s="123">
        <v>1199</v>
      </c>
      <c r="AL35" s="123">
        <v>1244</v>
      </c>
      <c r="AM35" s="123">
        <v>1200</v>
      </c>
      <c r="AN35" s="123">
        <v>1245</v>
      </c>
      <c r="AO35" s="123">
        <v>1296</v>
      </c>
      <c r="AP35" s="123">
        <v>1533</v>
      </c>
      <c r="AQ35" s="123">
        <v>1557</v>
      </c>
      <c r="AR35" s="123">
        <v>1522</v>
      </c>
    </row>
    <row r="36" spans="1:44" x14ac:dyDescent="0.2">
      <c r="A36" s="15" t="s">
        <v>185</v>
      </c>
      <c r="B36" s="123">
        <v>2242</v>
      </c>
      <c r="C36" s="123">
        <v>2412</v>
      </c>
      <c r="D36" s="123">
        <v>2322</v>
      </c>
      <c r="E36" s="123">
        <v>2204</v>
      </c>
      <c r="F36" s="123">
        <v>2107</v>
      </c>
      <c r="G36" s="123">
        <v>1946</v>
      </c>
      <c r="H36" s="123">
        <v>1730</v>
      </c>
      <c r="I36" s="123">
        <v>1630</v>
      </c>
      <c r="J36" s="123">
        <v>1377</v>
      </c>
      <c r="K36" s="123">
        <v>1221</v>
      </c>
      <c r="L36" s="123">
        <v>1190</v>
      </c>
      <c r="M36" s="123">
        <v>1025</v>
      </c>
      <c r="N36" s="123">
        <v>839</v>
      </c>
      <c r="O36" s="123">
        <v>745</v>
      </c>
      <c r="P36" s="123">
        <v>694</v>
      </c>
      <c r="Q36" s="123">
        <v>666</v>
      </c>
      <c r="R36" s="123">
        <v>628</v>
      </c>
      <c r="S36" s="123">
        <v>625</v>
      </c>
      <c r="T36" s="123">
        <v>538</v>
      </c>
      <c r="U36" s="123">
        <v>483</v>
      </c>
      <c r="V36" s="123">
        <v>503</v>
      </c>
      <c r="W36" s="123">
        <v>517</v>
      </c>
      <c r="X36" s="123">
        <v>508</v>
      </c>
      <c r="Y36" s="123">
        <v>493</v>
      </c>
      <c r="Z36" s="123">
        <v>475</v>
      </c>
      <c r="AA36" s="123">
        <v>458</v>
      </c>
      <c r="AB36" s="123">
        <v>504</v>
      </c>
      <c r="AC36" s="123">
        <v>469</v>
      </c>
      <c r="AD36" s="123">
        <v>483</v>
      </c>
      <c r="AE36" s="123">
        <v>576</v>
      </c>
      <c r="AF36" s="123">
        <v>624</v>
      </c>
      <c r="AG36" s="123">
        <v>672</v>
      </c>
      <c r="AH36" s="123">
        <v>667</v>
      </c>
      <c r="AI36" s="123">
        <v>788</v>
      </c>
      <c r="AJ36" s="123">
        <v>785</v>
      </c>
      <c r="AK36" s="123">
        <v>790</v>
      </c>
      <c r="AL36" s="123">
        <v>812</v>
      </c>
      <c r="AM36" s="123">
        <v>842</v>
      </c>
      <c r="AN36" s="123">
        <v>838</v>
      </c>
      <c r="AO36" s="123">
        <v>800</v>
      </c>
      <c r="AP36" s="123">
        <v>934</v>
      </c>
      <c r="AQ36" s="123">
        <v>978</v>
      </c>
      <c r="AR36" s="123">
        <v>973</v>
      </c>
    </row>
    <row r="37" spans="1:44" x14ac:dyDescent="0.2">
      <c r="A37" s="15" t="s">
        <v>186</v>
      </c>
      <c r="B37" s="123">
        <v>1872</v>
      </c>
      <c r="C37" s="123">
        <v>2025</v>
      </c>
      <c r="D37" s="123">
        <v>1701</v>
      </c>
      <c r="E37" s="123">
        <v>1809</v>
      </c>
      <c r="F37" s="123">
        <v>1754</v>
      </c>
      <c r="G37" s="123">
        <v>1571</v>
      </c>
      <c r="H37" s="123">
        <v>1427</v>
      </c>
      <c r="I37" s="123">
        <v>1233</v>
      </c>
      <c r="J37" s="123">
        <v>1095</v>
      </c>
      <c r="K37" s="123">
        <v>951</v>
      </c>
      <c r="L37" s="123">
        <v>903</v>
      </c>
      <c r="M37" s="123">
        <v>808</v>
      </c>
      <c r="N37" s="123">
        <v>668</v>
      </c>
      <c r="O37" s="123">
        <v>563</v>
      </c>
      <c r="P37" s="123">
        <v>524</v>
      </c>
      <c r="Q37" s="123">
        <v>485</v>
      </c>
      <c r="R37" s="123">
        <v>457</v>
      </c>
      <c r="S37" s="123">
        <v>431</v>
      </c>
      <c r="T37" s="123">
        <v>409</v>
      </c>
      <c r="U37" s="123">
        <v>323</v>
      </c>
      <c r="V37" s="123">
        <v>352</v>
      </c>
      <c r="W37" s="123">
        <v>342</v>
      </c>
      <c r="X37" s="123">
        <v>307</v>
      </c>
      <c r="Y37" s="123">
        <v>315</v>
      </c>
      <c r="Z37" s="123">
        <v>302</v>
      </c>
      <c r="AA37" s="123">
        <v>315</v>
      </c>
      <c r="AB37" s="123">
        <v>309</v>
      </c>
      <c r="AC37" s="123">
        <v>339</v>
      </c>
      <c r="AD37" s="123">
        <v>356</v>
      </c>
      <c r="AE37" s="123">
        <v>364</v>
      </c>
      <c r="AF37" s="123">
        <v>410</v>
      </c>
      <c r="AG37" s="123">
        <v>405</v>
      </c>
      <c r="AH37" s="123">
        <v>448</v>
      </c>
      <c r="AI37" s="123">
        <v>445</v>
      </c>
      <c r="AJ37" s="123">
        <v>537</v>
      </c>
      <c r="AK37" s="123">
        <v>461</v>
      </c>
      <c r="AL37" s="123">
        <v>520</v>
      </c>
      <c r="AM37" s="123">
        <v>447</v>
      </c>
      <c r="AN37" s="123">
        <v>530</v>
      </c>
      <c r="AO37" s="123">
        <v>583</v>
      </c>
      <c r="AP37" s="123">
        <v>575</v>
      </c>
      <c r="AQ37" s="123">
        <v>659</v>
      </c>
      <c r="AR37" s="123">
        <v>567</v>
      </c>
    </row>
    <row r="38" spans="1:44" x14ac:dyDescent="0.2">
      <c r="A38" s="15" t="s">
        <v>187</v>
      </c>
      <c r="B38" s="123">
        <v>1280</v>
      </c>
      <c r="C38" s="123">
        <v>1524</v>
      </c>
      <c r="D38" s="123">
        <v>1312</v>
      </c>
      <c r="E38" s="123">
        <v>1260</v>
      </c>
      <c r="F38" s="123">
        <v>1119</v>
      </c>
      <c r="G38" s="123">
        <v>1189</v>
      </c>
      <c r="H38" s="123">
        <v>1048</v>
      </c>
      <c r="I38" s="123">
        <v>929</v>
      </c>
      <c r="J38" s="123">
        <v>800</v>
      </c>
      <c r="K38" s="123">
        <v>710</v>
      </c>
      <c r="L38" s="123">
        <v>618</v>
      </c>
      <c r="M38" s="123">
        <v>598</v>
      </c>
      <c r="N38" s="123">
        <v>527</v>
      </c>
      <c r="O38" s="123">
        <v>439</v>
      </c>
      <c r="P38" s="123">
        <v>349</v>
      </c>
      <c r="Q38" s="123">
        <v>325</v>
      </c>
      <c r="R38" s="123">
        <v>337</v>
      </c>
      <c r="S38" s="123">
        <v>295</v>
      </c>
      <c r="T38" s="123">
        <v>281</v>
      </c>
      <c r="U38" s="123">
        <v>254</v>
      </c>
      <c r="V38" s="123">
        <v>203</v>
      </c>
      <c r="W38" s="123">
        <v>189</v>
      </c>
      <c r="X38" s="123">
        <v>239</v>
      </c>
      <c r="Y38" s="123">
        <v>214</v>
      </c>
      <c r="Z38" s="123">
        <v>170</v>
      </c>
      <c r="AA38" s="123">
        <v>196</v>
      </c>
      <c r="AB38" s="123">
        <v>189</v>
      </c>
      <c r="AC38" s="123">
        <v>196</v>
      </c>
      <c r="AD38" s="123">
        <v>202</v>
      </c>
      <c r="AE38" s="123">
        <v>253</v>
      </c>
      <c r="AF38" s="123">
        <v>230</v>
      </c>
      <c r="AG38" s="123">
        <v>214</v>
      </c>
      <c r="AH38" s="123">
        <v>237</v>
      </c>
      <c r="AI38" s="123">
        <v>273</v>
      </c>
      <c r="AJ38" s="123">
        <v>307</v>
      </c>
      <c r="AK38" s="123">
        <v>319</v>
      </c>
      <c r="AL38" s="123">
        <v>293</v>
      </c>
      <c r="AM38" s="123">
        <v>308</v>
      </c>
      <c r="AN38" s="123">
        <v>320</v>
      </c>
      <c r="AO38" s="123">
        <v>320</v>
      </c>
      <c r="AP38" s="123">
        <v>351</v>
      </c>
      <c r="AQ38" s="123">
        <v>331</v>
      </c>
      <c r="AR38" s="123">
        <v>349</v>
      </c>
    </row>
    <row r="39" spans="1:44" x14ac:dyDescent="0.2">
      <c r="A39" s="15" t="s">
        <v>188</v>
      </c>
      <c r="B39" s="123">
        <v>868</v>
      </c>
      <c r="C39" s="123">
        <v>963</v>
      </c>
      <c r="D39" s="123">
        <v>806</v>
      </c>
      <c r="E39" s="123">
        <v>874</v>
      </c>
      <c r="F39" s="123">
        <v>791</v>
      </c>
      <c r="G39" s="123">
        <v>731</v>
      </c>
      <c r="H39" s="123">
        <v>667</v>
      </c>
      <c r="I39" s="123">
        <v>609</v>
      </c>
      <c r="J39" s="123">
        <v>541</v>
      </c>
      <c r="K39" s="123">
        <v>488</v>
      </c>
      <c r="L39" s="123">
        <v>460</v>
      </c>
      <c r="M39" s="123">
        <v>347</v>
      </c>
      <c r="N39" s="123">
        <v>317</v>
      </c>
      <c r="O39" s="123">
        <v>347</v>
      </c>
      <c r="P39" s="123">
        <v>224</v>
      </c>
      <c r="Q39" s="123">
        <v>213</v>
      </c>
      <c r="R39" s="123">
        <v>168</v>
      </c>
      <c r="S39" s="123">
        <v>159</v>
      </c>
      <c r="T39" s="123">
        <v>180</v>
      </c>
      <c r="U39" s="123">
        <v>169</v>
      </c>
      <c r="V39" s="123">
        <v>136</v>
      </c>
      <c r="W39" s="123">
        <v>122</v>
      </c>
      <c r="X39" s="123">
        <v>109</v>
      </c>
      <c r="Y39" s="123">
        <v>121</v>
      </c>
      <c r="Z39" s="123">
        <v>132</v>
      </c>
      <c r="AA39" s="123">
        <v>115</v>
      </c>
      <c r="AB39" s="123">
        <v>106</v>
      </c>
      <c r="AC39" s="123">
        <v>143</v>
      </c>
      <c r="AD39" s="123">
        <v>122</v>
      </c>
      <c r="AE39" s="123">
        <v>117</v>
      </c>
      <c r="AF39" s="123">
        <v>157</v>
      </c>
      <c r="AG39" s="123">
        <v>133</v>
      </c>
      <c r="AH39" s="123">
        <v>154</v>
      </c>
      <c r="AI39" s="123">
        <v>135</v>
      </c>
      <c r="AJ39" s="123">
        <v>158</v>
      </c>
      <c r="AK39" s="123">
        <v>181</v>
      </c>
      <c r="AL39" s="123">
        <v>194</v>
      </c>
      <c r="AM39" s="123">
        <v>163</v>
      </c>
      <c r="AN39" s="123">
        <v>162</v>
      </c>
      <c r="AO39" s="123">
        <v>178</v>
      </c>
      <c r="AP39" s="123">
        <v>194</v>
      </c>
      <c r="AQ39" s="123">
        <v>182</v>
      </c>
      <c r="AR39" s="123">
        <v>203</v>
      </c>
    </row>
    <row r="40" spans="1:44" x14ac:dyDescent="0.2">
      <c r="A40" s="15" t="s">
        <v>189</v>
      </c>
      <c r="B40" s="123">
        <v>424</v>
      </c>
      <c r="C40" s="123">
        <v>495</v>
      </c>
      <c r="D40" s="123">
        <v>442</v>
      </c>
      <c r="E40" s="123">
        <v>451</v>
      </c>
      <c r="F40" s="123">
        <v>439</v>
      </c>
      <c r="G40" s="123">
        <v>383</v>
      </c>
      <c r="H40" s="123">
        <v>368</v>
      </c>
      <c r="I40" s="123">
        <v>384</v>
      </c>
      <c r="J40" s="123">
        <v>327</v>
      </c>
      <c r="K40" s="123">
        <v>288</v>
      </c>
      <c r="L40" s="123">
        <v>262</v>
      </c>
      <c r="M40" s="123">
        <v>247</v>
      </c>
      <c r="N40" s="123">
        <v>224</v>
      </c>
      <c r="O40" s="123">
        <v>192</v>
      </c>
      <c r="P40" s="123">
        <v>167</v>
      </c>
      <c r="Q40" s="123">
        <v>137</v>
      </c>
      <c r="R40" s="123">
        <v>128</v>
      </c>
      <c r="S40" s="123">
        <v>88</v>
      </c>
      <c r="T40" s="123">
        <v>91</v>
      </c>
      <c r="U40" s="123">
        <v>72</v>
      </c>
      <c r="V40" s="123">
        <v>65</v>
      </c>
      <c r="W40" s="123">
        <v>63</v>
      </c>
      <c r="X40" s="123">
        <v>53</v>
      </c>
      <c r="Y40" s="123">
        <v>60</v>
      </c>
      <c r="Z40" s="123">
        <v>58</v>
      </c>
      <c r="AA40" s="123">
        <v>68</v>
      </c>
      <c r="AB40" s="123">
        <v>53</v>
      </c>
      <c r="AC40" s="123">
        <v>59</v>
      </c>
      <c r="AD40" s="123">
        <v>53</v>
      </c>
      <c r="AE40" s="123">
        <v>67</v>
      </c>
      <c r="AF40" s="123">
        <v>66</v>
      </c>
      <c r="AG40" s="123">
        <v>71</v>
      </c>
      <c r="AH40" s="123">
        <v>68</v>
      </c>
      <c r="AI40" s="123">
        <v>74</v>
      </c>
      <c r="AJ40" s="123">
        <v>89</v>
      </c>
      <c r="AK40" s="123">
        <v>90</v>
      </c>
      <c r="AL40" s="123">
        <v>93</v>
      </c>
      <c r="AM40" s="123">
        <v>68</v>
      </c>
      <c r="AN40" s="123">
        <v>90</v>
      </c>
      <c r="AO40" s="123">
        <v>97</v>
      </c>
      <c r="AP40" s="123">
        <v>90</v>
      </c>
      <c r="AQ40" s="123">
        <v>88</v>
      </c>
      <c r="AR40" s="123">
        <v>105</v>
      </c>
    </row>
    <row r="41" spans="1:44" x14ac:dyDescent="0.2">
      <c r="A41" s="15" t="s">
        <v>190</v>
      </c>
      <c r="B41" s="123">
        <v>217</v>
      </c>
      <c r="C41" s="123">
        <v>245</v>
      </c>
      <c r="D41" s="123">
        <v>236</v>
      </c>
      <c r="E41" s="123">
        <v>267</v>
      </c>
      <c r="F41" s="123">
        <v>199</v>
      </c>
      <c r="G41" s="123">
        <v>196</v>
      </c>
      <c r="H41" s="123">
        <v>216</v>
      </c>
      <c r="I41" s="123">
        <v>235</v>
      </c>
      <c r="J41" s="123">
        <v>189</v>
      </c>
      <c r="K41" s="123">
        <v>176</v>
      </c>
      <c r="L41" s="123">
        <v>165</v>
      </c>
      <c r="M41" s="123">
        <v>113</v>
      </c>
      <c r="N41" s="123">
        <v>118</v>
      </c>
      <c r="O41" s="123">
        <v>106</v>
      </c>
      <c r="P41" s="123">
        <v>100</v>
      </c>
      <c r="Q41" s="123">
        <v>72</v>
      </c>
      <c r="R41" s="123">
        <v>69</v>
      </c>
      <c r="S41" s="123">
        <v>50</v>
      </c>
      <c r="T41" s="123">
        <v>42</v>
      </c>
      <c r="U41" s="123">
        <v>57</v>
      </c>
      <c r="V41" s="123">
        <v>36</v>
      </c>
      <c r="W41" s="123">
        <v>32</v>
      </c>
      <c r="X41" s="123">
        <v>29</v>
      </c>
      <c r="Y41" s="123">
        <v>31</v>
      </c>
      <c r="Z41" s="123">
        <v>26</v>
      </c>
      <c r="AA41" s="123">
        <v>30</v>
      </c>
      <c r="AB41" s="123">
        <v>28</v>
      </c>
      <c r="AC41" s="123">
        <v>39</v>
      </c>
      <c r="AD41" s="123">
        <v>22</v>
      </c>
      <c r="AE41" s="123">
        <v>27</v>
      </c>
      <c r="AF41" s="123">
        <v>48</v>
      </c>
      <c r="AG41" s="123">
        <v>40</v>
      </c>
      <c r="AH41" s="123">
        <v>41</v>
      </c>
      <c r="AI41" s="123">
        <v>35</v>
      </c>
      <c r="AJ41" s="123">
        <v>44</v>
      </c>
      <c r="AK41" s="123">
        <v>35</v>
      </c>
      <c r="AL41" s="123">
        <v>38</v>
      </c>
      <c r="AM41" s="123">
        <v>31</v>
      </c>
      <c r="AN41" s="123">
        <v>46</v>
      </c>
      <c r="AO41" s="123">
        <v>48</v>
      </c>
      <c r="AP41" s="123">
        <v>50</v>
      </c>
      <c r="AQ41" s="123">
        <v>45</v>
      </c>
      <c r="AR41" s="123">
        <v>59</v>
      </c>
    </row>
    <row r="42" spans="1:44" x14ac:dyDescent="0.2">
      <c r="A42" s="15" t="s">
        <v>191</v>
      </c>
      <c r="B42" s="123">
        <v>113</v>
      </c>
      <c r="C42" s="123">
        <v>96</v>
      </c>
      <c r="D42" s="123">
        <v>89</v>
      </c>
      <c r="E42" s="123">
        <v>111</v>
      </c>
      <c r="F42" s="123">
        <v>110</v>
      </c>
      <c r="G42" s="123">
        <v>90</v>
      </c>
      <c r="H42" s="123">
        <v>89</v>
      </c>
      <c r="I42" s="123">
        <v>95</v>
      </c>
      <c r="J42" s="123">
        <v>90</v>
      </c>
      <c r="K42" s="123">
        <v>85</v>
      </c>
      <c r="L42" s="123">
        <v>65</v>
      </c>
      <c r="M42" s="123">
        <v>80</v>
      </c>
      <c r="N42" s="123">
        <v>67</v>
      </c>
      <c r="O42" s="123">
        <v>52</v>
      </c>
      <c r="P42" s="123">
        <v>45</v>
      </c>
      <c r="Q42" s="123">
        <v>42</v>
      </c>
      <c r="R42" s="123">
        <v>38</v>
      </c>
      <c r="S42" s="123">
        <v>42</v>
      </c>
      <c r="T42" s="123">
        <v>33</v>
      </c>
      <c r="U42" s="123">
        <v>17</v>
      </c>
      <c r="V42" s="123">
        <v>19</v>
      </c>
      <c r="W42" s="123">
        <v>20</v>
      </c>
      <c r="X42" s="123">
        <v>12</v>
      </c>
      <c r="Y42" s="123">
        <v>8</v>
      </c>
      <c r="Z42" s="123">
        <v>13</v>
      </c>
      <c r="AA42" s="123">
        <v>17</v>
      </c>
      <c r="AB42" s="123">
        <v>16</v>
      </c>
      <c r="AC42" s="123">
        <v>14</v>
      </c>
      <c r="AD42" s="123">
        <v>16</v>
      </c>
      <c r="AE42" s="123">
        <v>18</v>
      </c>
      <c r="AF42" s="123">
        <v>26</v>
      </c>
      <c r="AG42" s="123">
        <v>16</v>
      </c>
      <c r="AH42" s="123">
        <v>24</v>
      </c>
      <c r="AI42" s="123">
        <v>22</v>
      </c>
      <c r="AJ42" s="123">
        <v>23</v>
      </c>
      <c r="AK42" s="123">
        <v>13</v>
      </c>
      <c r="AL42" s="123">
        <v>16</v>
      </c>
      <c r="AM42" s="123">
        <v>9</v>
      </c>
      <c r="AN42" s="123">
        <v>15</v>
      </c>
      <c r="AO42" s="123">
        <v>21</v>
      </c>
      <c r="AP42" s="123">
        <v>14</v>
      </c>
      <c r="AQ42" s="123">
        <v>20</v>
      </c>
      <c r="AR42" s="123">
        <v>13</v>
      </c>
    </row>
    <row r="43" spans="1:44" x14ac:dyDescent="0.2">
      <c r="A43" s="15" t="s">
        <v>192</v>
      </c>
      <c r="B43" s="123">
        <v>71</v>
      </c>
      <c r="C43" s="123">
        <v>69</v>
      </c>
      <c r="D43" s="123">
        <v>49</v>
      </c>
      <c r="E43" s="123">
        <v>67</v>
      </c>
      <c r="F43" s="123">
        <v>37</v>
      </c>
      <c r="G43" s="123">
        <v>50</v>
      </c>
      <c r="H43" s="123">
        <v>39</v>
      </c>
      <c r="I43" s="123">
        <v>46</v>
      </c>
      <c r="J43" s="123">
        <v>40</v>
      </c>
      <c r="K43" s="123">
        <v>43</v>
      </c>
      <c r="L43" s="123">
        <v>45</v>
      </c>
      <c r="M43" s="123">
        <v>45</v>
      </c>
      <c r="N43" s="123">
        <v>25</v>
      </c>
      <c r="O43" s="123">
        <v>24</v>
      </c>
      <c r="P43" s="123">
        <v>15</v>
      </c>
      <c r="Q43" s="123">
        <v>19</v>
      </c>
      <c r="R43" s="123">
        <v>22</v>
      </c>
      <c r="S43" s="123">
        <v>16</v>
      </c>
      <c r="T43" s="123">
        <v>15</v>
      </c>
      <c r="U43" s="123">
        <v>12</v>
      </c>
      <c r="V43" s="123">
        <v>10</v>
      </c>
      <c r="W43" s="123">
        <v>13</v>
      </c>
      <c r="X43" s="123">
        <v>9</v>
      </c>
      <c r="Y43" s="123">
        <v>14</v>
      </c>
      <c r="Z43" s="123">
        <v>4</v>
      </c>
      <c r="AA43" s="123">
        <v>7</v>
      </c>
      <c r="AB43" s="123">
        <v>6</v>
      </c>
      <c r="AC43" s="123">
        <v>7</v>
      </c>
      <c r="AD43" s="123">
        <v>4</v>
      </c>
      <c r="AE43" s="123">
        <v>1</v>
      </c>
      <c r="AF43" s="123">
        <v>10</v>
      </c>
      <c r="AG43" s="123">
        <v>9</v>
      </c>
      <c r="AH43" s="123">
        <v>11</v>
      </c>
      <c r="AI43" s="123">
        <v>9</v>
      </c>
      <c r="AJ43" s="123">
        <v>19</v>
      </c>
      <c r="AK43" s="123">
        <v>10</v>
      </c>
      <c r="AL43" s="123">
        <v>7</v>
      </c>
      <c r="AM43" s="123">
        <v>4</v>
      </c>
      <c r="AN43" s="123">
        <v>6</v>
      </c>
      <c r="AO43" s="123">
        <v>9</v>
      </c>
      <c r="AP43" s="123">
        <v>15</v>
      </c>
      <c r="AQ43" s="123">
        <v>10</v>
      </c>
      <c r="AR43" s="123">
        <v>13</v>
      </c>
    </row>
    <row r="44" spans="1:44" x14ac:dyDescent="0.2">
      <c r="A44" s="15" t="s">
        <v>193</v>
      </c>
      <c r="B44" s="123">
        <v>16</v>
      </c>
      <c r="C44" s="123">
        <v>24</v>
      </c>
      <c r="D44" s="123">
        <v>33</v>
      </c>
      <c r="E44" s="123">
        <v>40</v>
      </c>
      <c r="F44" s="123">
        <v>20</v>
      </c>
      <c r="G44" s="123">
        <v>23</v>
      </c>
      <c r="H44" s="123">
        <v>18</v>
      </c>
      <c r="I44" s="123">
        <v>19</v>
      </c>
      <c r="J44" s="123">
        <v>21</v>
      </c>
      <c r="K44" s="123">
        <v>25</v>
      </c>
      <c r="L44" s="123">
        <v>31</v>
      </c>
      <c r="M44" s="123">
        <v>29</v>
      </c>
      <c r="N44" s="123">
        <v>24</v>
      </c>
      <c r="O44" s="123">
        <v>16</v>
      </c>
      <c r="P44" s="123">
        <v>15</v>
      </c>
      <c r="Q44" s="123">
        <v>15</v>
      </c>
      <c r="R44" s="123">
        <v>11</v>
      </c>
      <c r="S44" s="123">
        <v>14</v>
      </c>
      <c r="T44" s="123">
        <v>5</v>
      </c>
      <c r="U44" s="123">
        <v>6</v>
      </c>
      <c r="V44" s="123">
        <v>8</v>
      </c>
      <c r="W44" s="123">
        <v>8</v>
      </c>
      <c r="X44" s="123">
        <v>4</v>
      </c>
      <c r="Y44" s="123">
        <v>2</v>
      </c>
      <c r="Z44" s="123">
        <v>10</v>
      </c>
      <c r="AA44" s="123">
        <v>5</v>
      </c>
      <c r="AB44" s="123">
        <v>3</v>
      </c>
      <c r="AC44" s="123">
        <v>4</v>
      </c>
      <c r="AD44" s="123">
        <v>3</v>
      </c>
      <c r="AE44" s="123">
        <v>4</v>
      </c>
      <c r="AF44" s="123">
        <v>7</v>
      </c>
      <c r="AG44" s="123">
        <v>10</v>
      </c>
      <c r="AH44" s="123">
        <v>8</v>
      </c>
      <c r="AI44" s="123">
        <v>6</v>
      </c>
      <c r="AJ44" s="123">
        <v>15</v>
      </c>
      <c r="AK44" s="123">
        <v>10</v>
      </c>
      <c r="AL44" s="123">
        <v>1</v>
      </c>
      <c r="AM44" s="123">
        <v>6</v>
      </c>
      <c r="AN44" s="123">
        <v>5</v>
      </c>
      <c r="AO44" s="123">
        <v>4</v>
      </c>
      <c r="AP44" s="123">
        <v>5</v>
      </c>
      <c r="AQ44" s="123">
        <v>3</v>
      </c>
      <c r="AR44" s="123">
        <v>12</v>
      </c>
    </row>
    <row r="45" spans="1:44" ht="12" thickBot="1" x14ac:dyDescent="0.25">
      <c r="A45" s="27" t="s">
        <v>194</v>
      </c>
      <c r="B45" s="124">
        <v>26</v>
      </c>
      <c r="C45" s="124">
        <v>16</v>
      </c>
      <c r="D45" s="124">
        <v>20</v>
      </c>
      <c r="E45" s="124">
        <v>24</v>
      </c>
      <c r="F45" s="124">
        <v>32</v>
      </c>
      <c r="G45" s="124">
        <v>39</v>
      </c>
      <c r="H45" s="124">
        <v>4</v>
      </c>
      <c r="I45" s="124">
        <v>23</v>
      </c>
      <c r="J45" s="124">
        <v>23</v>
      </c>
      <c r="K45" s="124">
        <v>15</v>
      </c>
      <c r="L45" s="124">
        <v>20</v>
      </c>
      <c r="M45" s="124">
        <v>29</v>
      </c>
      <c r="N45" s="124">
        <v>14</v>
      </c>
      <c r="O45" s="124">
        <v>10</v>
      </c>
      <c r="P45" s="124">
        <v>21</v>
      </c>
      <c r="Q45" s="124">
        <v>36</v>
      </c>
      <c r="R45" s="124">
        <v>21</v>
      </c>
      <c r="S45" s="124">
        <v>14</v>
      </c>
      <c r="T45" s="124">
        <v>14</v>
      </c>
      <c r="U45" s="124">
        <v>9</v>
      </c>
      <c r="V45" s="124">
        <v>15</v>
      </c>
      <c r="W45" s="124">
        <v>12</v>
      </c>
      <c r="X45" s="124">
        <v>13</v>
      </c>
      <c r="Y45" s="124" t="s">
        <v>8</v>
      </c>
      <c r="Z45" s="124">
        <v>4</v>
      </c>
      <c r="AA45" s="124">
        <v>9</v>
      </c>
      <c r="AB45" s="124">
        <v>5</v>
      </c>
      <c r="AC45" s="124">
        <v>8</v>
      </c>
      <c r="AD45" s="124">
        <v>7</v>
      </c>
      <c r="AE45" s="124">
        <v>5</v>
      </c>
      <c r="AF45" s="124">
        <v>16</v>
      </c>
      <c r="AG45" s="124">
        <v>4</v>
      </c>
      <c r="AH45" s="124">
        <v>8</v>
      </c>
      <c r="AI45" s="124">
        <v>4</v>
      </c>
      <c r="AJ45" s="124">
        <v>10</v>
      </c>
      <c r="AK45" s="124">
        <v>8</v>
      </c>
      <c r="AL45" s="124">
        <v>6</v>
      </c>
      <c r="AM45" s="124">
        <v>4</v>
      </c>
      <c r="AN45" s="124">
        <v>3</v>
      </c>
      <c r="AO45" s="124">
        <v>3</v>
      </c>
      <c r="AP45" s="124">
        <v>13</v>
      </c>
      <c r="AQ45" s="124">
        <v>1</v>
      </c>
      <c r="AR45" s="124">
        <v>5</v>
      </c>
    </row>
    <row r="47" spans="1:44" x14ac:dyDescent="0.2">
      <c r="A47" s="28" t="s">
        <v>257</v>
      </c>
    </row>
    <row r="49" spans="1:44" x14ac:dyDescent="0.2">
      <c r="A49" s="28" t="s">
        <v>241</v>
      </c>
    </row>
    <row r="50" spans="1:44" x14ac:dyDescent="0.2">
      <c r="A50" s="28" t="s">
        <v>291</v>
      </c>
    </row>
    <row r="51" spans="1:44" ht="23.25" customHeight="1" x14ac:dyDescent="0.2">
      <c r="A51" s="903" t="s">
        <v>290</v>
      </c>
      <c r="B51" s="903"/>
      <c r="C51" s="903"/>
      <c r="D51" s="903"/>
      <c r="E51" s="903"/>
      <c r="F51" s="903"/>
      <c r="G51" s="903"/>
      <c r="H51" s="903"/>
      <c r="I51" s="903"/>
      <c r="J51" s="903"/>
      <c r="K51" s="903"/>
      <c r="L51" s="903"/>
      <c r="M51" s="903"/>
      <c r="N51" s="903"/>
      <c r="O51" s="903"/>
      <c r="P51" s="903"/>
      <c r="Q51" s="903"/>
      <c r="R51" s="903"/>
      <c r="S51" s="903"/>
      <c r="T51" s="903"/>
      <c r="U51" s="903"/>
      <c r="V51" s="903"/>
      <c r="W51" s="903"/>
      <c r="X51" s="903"/>
      <c r="Y51" s="903"/>
      <c r="Z51" s="903"/>
      <c r="AA51" s="903"/>
      <c r="AB51" s="903"/>
      <c r="AC51" s="903"/>
      <c r="AD51" s="903"/>
      <c r="AE51" s="903"/>
      <c r="AF51" s="903"/>
      <c r="AG51" s="903"/>
      <c r="AH51" s="903"/>
      <c r="AI51" s="903"/>
      <c r="AJ51" s="903"/>
      <c r="AK51" s="903"/>
      <c r="AL51" s="903"/>
      <c r="AM51" s="903"/>
      <c r="AN51" s="903"/>
      <c r="AO51" s="903"/>
      <c r="AP51" s="903"/>
      <c r="AQ51" s="903"/>
      <c r="AR51" s="903"/>
    </row>
    <row r="52" spans="1:44" x14ac:dyDescent="0.2">
      <c r="A52" s="28"/>
    </row>
  </sheetData>
  <mergeCells count="2">
    <mergeCell ref="B4:AR4"/>
    <mergeCell ref="A51:AR5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3"/>
  <sheetViews>
    <sheetView showGridLines="0" topLeftCell="A16" workbookViewId="0"/>
  </sheetViews>
  <sheetFormatPr defaultColWidth="6.7109375" defaultRowHeight="11.25" x14ac:dyDescent="0.2"/>
  <cols>
    <col min="1" max="1" width="4.42578125" style="305" bestFit="1" customWidth="1"/>
    <col min="2" max="4" width="7.85546875" style="18" customWidth="1"/>
    <col min="5" max="5" width="9.42578125" style="18" customWidth="1"/>
    <col min="6" max="6" width="9.5703125" style="18" customWidth="1"/>
    <col min="7" max="8" width="10.140625" style="18" bestFit="1" customWidth="1"/>
    <col min="9" max="13" width="7.85546875" style="18" customWidth="1"/>
    <col min="14" max="14" width="9.5703125" style="18" customWidth="1"/>
    <col min="15" max="15" width="9.85546875" style="18" customWidth="1"/>
    <col min="16" max="17" width="10.140625" style="18" bestFit="1" customWidth="1"/>
    <col min="18" max="18" width="7.85546875" style="18" customWidth="1"/>
    <col min="19" max="19" width="7.85546875" style="221" customWidth="1"/>
    <col min="20" max="16384" width="6.7109375" style="18"/>
  </cols>
  <sheetData>
    <row r="1" spans="1:19" ht="12.75" x14ac:dyDescent="0.2">
      <c r="A1" s="464" t="s">
        <v>1038</v>
      </c>
    </row>
    <row r="2" spans="1:19" ht="12" thickBot="1" x14ac:dyDescent="0.25">
      <c r="S2" s="179"/>
    </row>
    <row r="3" spans="1:19" x14ac:dyDescent="0.2">
      <c r="A3" s="724"/>
      <c r="B3" s="914" t="s">
        <v>1039</v>
      </c>
      <c r="C3" s="914"/>
      <c r="D3" s="914"/>
      <c r="E3" s="914"/>
      <c r="F3" s="914"/>
      <c r="G3" s="914"/>
      <c r="H3" s="914"/>
      <c r="I3" s="914"/>
      <c r="J3" s="914"/>
      <c r="K3" s="914" t="s">
        <v>1040</v>
      </c>
      <c r="L3" s="914"/>
      <c r="M3" s="914"/>
      <c r="N3" s="914"/>
      <c r="O3" s="914"/>
      <c r="P3" s="914"/>
      <c r="Q3" s="914"/>
      <c r="R3" s="914"/>
      <c r="S3" s="915"/>
    </row>
    <row r="4" spans="1:19" ht="45" x14ac:dyDescent="0.2">
      <c r="A4" s="675"/>
      <c r="B4" s="379" t="s">
        <v>1041</v>
      </c>
      <c r="C4" s="379" t="s">
        <v>1042</v>
      </c>
      <c r="D4" s="379" t="s">
        <v>1043</v>
      </c>
      <c r="E4" s="379" t="s">
        <v>1044</v>
      </c>
      <c r="F4" s="379" t="s">
        <v>1045</v>
      </c>
      <c r="G4" s="379" t="s">
        <v>1046</v>
      </c>
      <c r="H4" s="379" t="s">
        <v>1047</v>
      </c>
      <c r="I4" s="379" t="s">
        <v>1048</v>
      </c>
      <c r="J4" s="379" t="s">
        <v>1049</v>
      </c>
      <c r="K4" s="379" t="s">
        <v>1041</v>
      </c>
      <c r="L4" s="379" t="s">
        <v>1042</v>
      </c>
      <c r="M4" s="379" t="s">
        <v>1043</v>
      </c>
      <c r="N4" s="379" t="s">
        <v>1044</v>
      </c>
      <c r="O4" s="379" t="s">
        <v>1045</v>
      </c>
      <c r="P4" s="379" t="s">
        <v>1046</v>
      </c>
      <c r="Q4" s="379" t="s">
        <v>1047</v>
      </c>
      <c r="R4" s="379" t="s">
        <v>1048</v>
      </c>
      <c r="S4" s="65" t="s">
        <v>1049</v>
      </c>
    </row>
    <row r="5" spans="1:19" ht="11.25" customHeight="1" x14ac:dyDescent="0.2">
      <c r="A5" s="725"/>
      <c r="B5" s="912" t="s">
        <v>1050</v>
      </c>
      <c r="C5" s="905"/>
      <c r="D5" s="905"/>
      <c r="E5" s="905"/>
      <c r="F5" s="905"/>
      <c r="G5" s="905"/>
      <c r="H5" s="905"/>
      <c r="I5" s="905"/>
      <c r="J5" s="905"/>
      <c r="K5" s="905"/>
      <c r="L5" s="905"/>
      <c r="M5" s="905"/>
      <c r="N5" s="905"/>
      <c r="O5" s="905"/>
      <c r="P5" s="905"/>
      <c r="Q5" s="905"/>
      <c r="R5" s="905"/>
      <c r="S5" s="905"/>
    </row>
    <row r="6" spans="1:19" x14ac:dyDescent="0.2">
      <c r="A6" s="803">
        <v>1969</v>
      </c>
      <c r="B6" s="676">
        <v>25118.783449026076</v>
      </c>
      <c r="C6" s="676">
        <v>5621.3681430464985</v>
      </c>
      <c r="D6" s="676">
        <v>10126.576840600963</v>
      </c>
      <c r="E6" s="681" t="s">
        <v>8</v>
      </c>
      <c r="F6" s="681" t="s">
        <v>8</v>
      </c>
      <c r="G6" s="676">
        <v>4532.3242296162734</v>
      </c>
      <c r="H6" s="676">
        <v>4653.0236200671734</v>
      </c>
      <c r="I6" s="804">
        <v>-120.69939045089995</v>
      </c>
      <c r="J6" s="676">
        <v>45285.513459216672</v>
      </c>
      <c r="K6" s="805">
        <v>686.06097128241379</v>
      </c>
      <c r="L6" s="676">
        <v>118.72426305612672</v>
      </c>
      <c r="M6" s="676">
        <v>262.91360229339716</v>
      </c>
      <c r="N6" s="676">
        <v>19.943942623018593</v>
      </c>
      <c r="O6" s="676">
        <v>282.10350500213042</v>
      </c>
      <c r="P6" s="676">
        <v>200.98149721299774</v>
      </c>
      <c r="Q6" s="676">
        <v>242.46382993674962</v>
      </c>
      <c r="R6" s="804">
        <v>-41.482332723751881</v>
      </c>
      <c r="S6" s="676">
        <v>1045.4529532678821</v>
      </c>
    </row>
    <row r="7" spans="1:19" x14ac:dyDescent="0.2">
      <c r="A7" s="803">
        <v>1970</v>
      </c>
      <c r="B7" s="676">
        <v>27466.110199180599</v>
      </c>
      <c r="C7" s="676">
        <v>6101.6551142822118</v>
      </c>
      <c r="D7" s="676">
        <v>10572.362229431914</v>
      </c>
      <c r="E7" s="681" t="s">
        <v>8</v>
      </c>
      <c r="F7" s="681" t="s">
        <v>8</v>
      </c>
      <c r="G7" s="676">
        <v>4837.9618154713689</v>
      </c>
      <c r="H7" s="676">
        <v>5232.6528161602746</v>
      </c>
      <c r="I7" s="804">
        <v>-394.69100068890566</v>
      </c>
      <c r="J7" s="676">
        <v>49123.424866388734</v>
      </c>
      <c r="K7" s="805">
        <v>778.40918047998832</v>
      </c>
      <c r="L7" s="676">
        <v>141.4649876485615</v>
      </c>
      <c r="M7" s="676">
        <v>290.96544185235854</v>
      </c>
      <c r="N7" s="676">
        <v>38.183456060979417</v>
      </c>
      <c r="O7" s="676">
        <v>329.58359950255226</v>
      </c>
      <c r="P7" s="676">
        <v>221.22810009602372</v>
      </c>
      <c r="Q7" s="676">
        <v>290.29341286438887</v>
      </c>
      <c r="R7" s="804">
        <v>-69.065312768365146</v>
      </c>
      <c r="S7" s="676">
        <v>1179.4735147723879</v>
      </c>
    </row>
    <row r="8" spans="1:19" x14ac:dyDescent="0.2">
      <c r="A8" s="803">
        <v>1971</v>
      </c>
      <c r="B8" s="676">
        <v>30225.171405124624</v>
      </c>
      <c r="C8" s="676">
        <v>6471.8954399210952</v>
      </c>
      <c r="D8" s="676">
        <v>12735.38421975265</v>
      </c>
      <c r="E8" s="681" t="s">
        <v>8</v>
      </c>
      <c r="F8" s="681" t="s">
        <v>8</v>
      </c>
      <c r="G8" s="676">
        <v>5204.9776657476741</v>
      </c>
      <c r="H8" s="676">
        <v>5864.5719507725262</v>
      </c>
      <c r="I8" s="804">
        <v>-659.59428502485207</v>
      </c>
      <c r="J8" s="676">
        <v>54275.865247485708</v>
      </c>
      <c r="K8" s="805">
        <v>877.72399976950874</v>
      </c>
      <c r="L8" s="676">
        <v>155.14308968358438</v>
      </c>
      <c r="M8" s="676">
        <v>373.12580274051521</v>
      </c>
      <c r="N8" s="676">
        <v>45.82831233442829</v>
      </c>
      <c r="O8" s="676">
        <v>419.26444067437166</v>
      </c>
      <c r="P8" s="676">
        <v>251.41194945114435</v>
      </c>
      <c r="Q8" s="676">
        <v>337.87067973660731</v>
      </c>
      <c r="R8" s="804">
        <v>-86.458730285462963</v>
      </c>
      <c r="S8" s="676">
        <v>1365.0378081582553</v>
      </c>
    </row>
    <row r="9" spans="1:19" x14ac:dyDescent="0.2">
      <c r="A9" s="803">
        <v>1972</v>
      </c>
      <c r="B9" s="676">
        <v>31542.058602773035</v>
      </c>
      <c r="C9" s="676">
        <v>7141.4888851740197</v>
      </c>
      <c r="D9" s="676">
        <v>15443.924147900567</v>
      </c>
      <c r="E9" s="681" t="s">
        <v>8</v>
      </c>
      <c r="F9" s="681" t="s">
        <v>8</v>
      </c>
      <c r="G9" s="676">
        <v>5781.4535644859361</v>
      </c>
      <c r="H9" s="676">
        <v>6510.8646356312147</v>
      </c>
      <c r="I9" s="804">
        <v>-729.41107114527858</v>
      </c>
      <c r="J9" s="676">
        <v>59908.806449262425</v>
      </c>
      <c r="K9" s="805">
        <v>989.21158999052295</v>
      </c>
      <c r="L9" s="676">
        <v>178.30360738225403</v>
      </c>
      <c r="M9" s="676">
        <v>469.33818858184628</v>
      </c>
      <c r="N9" s="676">
        <v>60.407412973143302</v>
      </c>
      <c r="O9" s="676">
        <v>530.35352658861939</v>
      </c>
      <c r="P9" s="676">
        <v>294.41521217805291</v>
      </c>
      <c r="Q9" s="676">
        <v>382.54881934862442</v>
      </c>
      <c r="R9" s="804">
        <v>-88.133607170571509</v>
      </c>
      <c r="S9" s="676">
        <v>1610.4563032672838</v>
      </c>
    </row>
    <row r="10" spans="1:19" x14ac:dyDescent="0.2">
      <c r="A10" s="803">
        <v>1973</v>
      </c>
      <c r="B10" s="676">
        <v>33666.800238703567</v>
      </c>
      <c r="C10" s="676">
        <v>7559.9641078313398</v>
      </c>
      <c r="D10" s="676">
        <v>16822.164407494936</v>
      </c>
      <c r="E10" s="681" t="s">
        <v>8</v>
      </c>
      <c r="F10" s="681" t="s">
        <v>8</v>
      </c>
      <c r="G10" s="676">
        <v>6502.4905655343464</v>
      </c>
      <c r="H10" s="676">
        <v>7330.6310357954053</v>
      </c>
      <c r="I10" s="804">
        <v>-828.14047026105891</v>
      </c>
      <c r="J10" s="676">
        <v>62856.85205821666</v>
      </c>
      <c r="K10" s="805">
        <v>1203.3587576336815</v>
      </c>
      <c r="L10" s="676">
        <v>205.81119559254944</v>
      </c>
      <c r="M10" s="676">
        <v>574.11600631817078</v>
      </c>
      <c r="N10" s="676">
        <v>37.211040167402786</v>
      </c>
      <c r="O10" s="676">
        <v>609.18104532902248</v>
      </c>
      <c r="P10" s="676">
        <v>365.90440094605685</v>
      </c>
      <c r="Q10" s="676">
        <v>478.3347685235313</v>
      </c>
      <c r="R10" s="804">
        <v>-112.43036757747444</v>
      </c>
      <c r="S10" s="676">
        <v>1904.0618991249987</v>
      </c>
    </row>
    <row r="11" spans="1:19" x14ac:dyDescent="0.2">
      <c r="A11" s="803">
        <v>1974</v>
      </c>
      <c r="B11" s="676">
        <v>36588.063994862554</v>
      </c>
      <c r="C11" s="676">
        <v>8668.7697005728605</v>
      </c>
      <c r="D11" s="676">
        <v>17874.513707499009</v>
      </c>
      <c r="E11" s="681" t="s">
        <v>8</v>
      </c>
      <c r="F11" s="681" t="s">
        <v>8</v>
      </c>
      <c r="G11" s="676">
        <v>6177.1882011583875</v>
      </c>
      <c r="H11" s="676">
        <v>7857.9088247218397</v>
      </c>
      <c r="I11" s="806">
        <v>-1680.7206235634521</v>
      </c>
      <c r="J11" s="676">
        <v>64688.902593287297</v>
      </c>
      <c r="K11" s="805">
        <v>1534.9150411648056</v>
      </c>
      <c r="L11" s="676">
        <v>272.25367103305877</v>
      </c>
      <c r="M11" s="676">
        <v>755.64595019195667</v>
      </c>
      <c r="N11" s="804">
        <v>-28.849681888727833</v>
      </c>
      <c r="O11" s="676">
        <v>717.84091437032498</v>
      </c>
      <c r="P11" s="676">
        <v>461.30581243583367</v>
      </c>
      <c r="Q11" s="676">
        <v>717.98349876489897</v>
      </c>
      <c r="R11" s="804">
        <v>-256.6776863290653</v>
      </c>
      <c r="S11" s="676">
        <v>2253.5731846111366</v>
      </c>
    </row>
    <row r="12" spans="1:19" x14ac:dyDescent="0.2">
      <c r="A12" s="803">
        <v>1975</v>
      </c>
      <c r="B12" s="676">
        <v>34626.642335824123</v>
      </c>
      <c r="C12" s="676">
        <v>8995.2258753183905</v>
      </c>
      <c r="D12" s="676">
        <v>14104.336763680658</v>
      </c>
      <c r="E12" s="681" t="s">
        <v>8</v>
      </c>
      <c r="F12" s="681" t="s">
        <v>8</v>
      </c>
      <c r="G12" s="676">
        <v>5287.3896020412722</v>
      </c>
      <c r="H12" s="676">
        <v>6098.2382407302093</v>
      </c>
      <c r="I12" s="804">
        <v>-810.84863868893717</v>
      </c>
      <c r="J12" s="676">
        <v>61392.950688866498</v>
      </c>
      <c r="K12" s="805">
        <v>1774.6749562335904</v>
      </c>
      <c r="L12" s="676">
        <v>332.03004582886217</v>
      </c>
      <c r="M12" s="676">
        <v>723.31350372573934</v>
      </c>
      <c r="N12" s="804">
        <v>-1.8066124906556174</v>
      </c>
      <c r="O12" s="676">
        <v>714.96780272515161</v>
      </c>
      <c r="P12" s="676">
        <v>401.07504342498106</v>
      </c>
      <c r="Q12" s="676">
        <v>617.36679377878659</v>
      </c>
      <c r="R12" s="804">
        <v>-216.29175035380553</v>
      </c>
      <c r="S12" s="676">
        <v>2609.2175385559044</v>
      </c>
    </row>
    <row r="13" spans="1:19" x14ac:dyDescent="0.2">
      <c r="A13" s="803">
        <v>1976</v>
      </c>
      <c r="B13" s="676">
        <v>35026.408265591621</v>
      </c>
      <c r="C13" s="676">
        <v>9448.8396148080174</v>
      </c>
      <c r="D13" s="676">
        <v>13205.097946135033</v>
      </c>
      <c r="E13" s="681" t="s">
        <v>8</v>
      </c>
      <c r="F13" s="681" t="s">
        <v>8</v>
      </c>
      <c r="G13" s="676">
        <v>5276.0307864652359</v>
      </c>
      <c r="H13" s="676">
        <v>6502.949402846958</v>
      </c>
      <c r="I13" s="806">
        <v>-1226.9186163817221</v>
      </c>
      <c r="J13" s="676">
        <v>62798.884026285465</v>
      </c>
      <c r="K13" s="805">
        <v>2118.891207035138</v>
      </c>
      <c r="L13" s="676">
        <v>391.92636618317295</v>
      </c>
      <c r="M13" s="676">
        <v>805.41118143703852</v>
      </c>
      <c r="N13" s="676">
        <v>110.77278277469946</v>
      </c>
      <c r="O13" s="676">
        <v>917.78730721219051</v>
      </c>
      <c r="P13" s="676">
        <v>428.22068215420268</v>
      </c>
      <c r="Q13" s="676">
        <v>742.98106597380468</v>
      </c>
      <c r="R13" s="804">
        <v>-314.760383819602</v>
      </c>
      <c r="S13" s="676">
        <v>3121.1504665103457</v>
      </c>
    </row>
    <row r="14" spans="1:19" x14ac:dyDescent="0.2">
      <c r="A14" s="803">
        <v>1977</v>
      </c>
      <c r="B14" s="676">
        <v>35938.12638727812</v>
      </c>
      <c r="C14" s="676">
        <v>10426.530489640929</v>
      </c>
      <c r="D14" s="676">
        <v>15843.487430775333</v>
      </c>
      <c r="E14" s="681" t="s">
        <v>8</v>
      </c>
      <c r="F14" s="681" t="s">
        <v>8</v>
      </c>
      <c r="G14" s="676">
        <v>5549.6700910834352</v>
      </c>
      <c r="H14" s="676">
        <v>7350.0590162576555</v>
      </c>
      <c r="I14" s="806">
        <v>-1800.3889251742203</v>
      </c>
      <c r="J14" s="676">
        <v>66577.24033404731</v>
      </c>
      <c r="K14" s="805">
        <v>2591.7662545185817</v>
      </c>
      <c r="L14" s="676">
        <v>514.43137317054766</v>
      </c>
      <c r="M14" s="676">
        <v>1236.517888386313</v>
      </c>
      <c r="N14" s="676">
        <v>138.81757721599999</v>
      </c>
      <c r="O14" s="676">
        <v>1375.335465602313</v>
      </c>
      <c r="P14" s="676">
        <v>595.57656046899797</v>
      </c>
      <c r="Q14" s="676">
        <v>1065.5738246882008</v>
      </c>
      <c r="R14" s="804">
        <v>-469.99726421920286</v>
      </c>
      <c r="S14" s="676">
        <v>4011.5358290722397</v>
      </c>
    </row>
    <row r="15" spans="1:19" x14ac:dyDescent="0.2">
      <c r="A15" s="803">
        <v>1978</v>
      </c>
      <c r="B15" s="807">
        <v>38220.827798628219</v>
      </c>
      <c r="C15" s="676">
        <v>10952.467214501999</v>
      </c>
      <c r="D15" s="676">
        <v>15252.049641101577</v>
      </c>
      <c r="E15" s="681" t="s">
        <v>8</v>
      </c>
      <c r="F15" s="681" t="s">
        <v>8</v>
      </c>
      <c r="G15" s="676">
        <v>6112.73164169353</v>
      </c>
      <c r="H15" s="676">
        <v>7397.8262776412867</v>
      </c>
      <c r="I15" s="806">
        <v>-1285.0946359477566</v>
      </c>
      <c r="J15" s="676">
        <v>70681.957902219583</v>
      </c>
      <c r="K15" s="805">
        <v>3145.2122292863892</v>
      </c>
      <c r="L15" s="676">
        <v>646.79310401649525</v>
      </c>
      <c r="M15" s="676">
        <v>1413.9195754547354</v>
      </c>
      <c r="N15" s="676">
        <v>183.392254769</v>
      </c>
      <c r="O15" s="676">
        <v>1597.3118302237353</v>
      </c>
      <c r="P15" s="676">
        <v>830.16736947843901</v>
      </c>
      <c r="Q15" s="676">
        <v>1299.9200587420373</v>
      </c>
      <c r="R15" s="804">
        <v>-469.75268926359831</v>
      </c>
      <c r="S15" s="676">
        <v>4919.5644742630211</v>
      </c>
    </row>
    <row r="16" spans="1:19" x14ac:dyDescent="0.2">
      <c r="A16" s="803">
        <v>1979</v>
      </c>
      <c r="B16" s="807">
        <v>40177.263903662235</v>
      </c>
      <c r="C16" s="676">
        <v>11737.773748558002</v>
      </c>
      <c r="D16" s="676">
        <v>18475.147556043612</v>
      </c>
      <c r="E16" s="681" t="s">
        <v>8</v>
      </c>
      <c r="F16" s="681" t="s">
        <v>8</v>
      </c>
      <c r="G16" s="676">
        <v>8041.8397277264121</v>
      </c>
      <c r="H16" s="676">
        <v>8084.5423976307811</v>
      </c>
      <c r="I16" s="804">
        <v>-42.702669904369031</v>
      </c>
      <c r="J16" s="676">
        <v>77120.911671156035</v>
      </c>
      <c r="K16" s="805">
        <v>3918.0555884561418</v>
      </c>
      <c r="L16" s="676">
        <v>818.55226699187403</v>
      </c>
      <c r="M16" s="676">
        <v>2162.3374599909089</v>
      </c>
      <c r="N16" s="676">
        <v>3.415858232999998</v>
      </c>
      <c r="O16" s="676">
        <v>2165.7533182239085</v>
      </c>
      <c r="P16" s="676">
        <v>1372.0018225248305</v>
      </c>
      <c r="Q16" s="676">
        <v>1889.1613718401177</v>
      </c>
      <c r="R16" s="804">
        <v>-517.15954931528722</v>
      </c>
      <c r="S16" s="676">
        <v>6385.2016243566368</v>
      </c>
    </row>
    <row r="17" spans="1:19" x14ac:dyDescent="0.2">
      <c r="A17" s="803">
        <v>1980</v>
      </c>
      <c r="B17" s="807">
        <v>43756.985994376009</v>
      </c>
      <c r="C17" s="676">
        <v>12786.442298245</v>
      </c>
      <c r="D17" s="676">
        <v>16214.678419014519</v>
      </c>
      <c r="E17" s="681" t="s">
        <v>8</v>
      </c>
      <c r="F17" s="681" t="s">
        <v>8</v>
      </c>
      <c r="G17" s="676">
        <v>8793.1330387100552</v>
      </c>
      <c r="H17" s="676">
        <v>9699.857268723792</v>
      </c>
      <c r="I17" s="806">
        <v>-906.72423001373681</v>
      </c>
      <c r="J17" s="676">
        <v>78778.635518556373</v>
      </c>
      <c r="K17" s="805">
        <v>5167.2026644642719</v>
      </c>
      <c r="L17" s="676">
        <v>1094.3319519777574</v>
      </c>
      <c r="M17" s="676">
        <v>2355.5752695008687</v>
      </c>
      <c r="N17" s="676">
        <v>454.22016591800002</v>
      </c>
      <c r="O17" s="676">
        <v>2809.7954354188687</v>
      </c>
      <c r="P17" s="676">
        <v>1828.3104938334361</v>
      </c>
      <c r="Q17" s="676">
        <v>2811.3053879180638</v>
      </c>
      <c r="R17" s="804">
        <v>-982.99489408462773</v>
      </c>
      <c r="S17" s="676">
        <v>8088.3351577762696</v>
      </c>
    </row>
    <row r="18" spans="1:19" x14ac:dyDescent="0.2">
      <c r="A18" s="803">
        <v>1981</v>
      </c>
      <c r="B18" s="807">
        <v>45043.202496542093</v>
      </c>
      <c r="C18" s="676">
        <v>13524.346568952998</v>
      </c>
      <c r="D18" s="676">
        <v>18680.991601753813</v>
      </c>
      <c r="E18" s="681" t="s">
        <v>8</v>
      </c>
      <c r="F18" s="681" t="s">
        <v>8</v>
      </c>
      <c r="G18" s="676">
        <v>8609.6539203342745</v>
      </c>
      <c r="H18" s="676">
        <v>10287.098429243104</v>
      </c>
      <c r="I18" s="806">
        <v>-1677.4445089088294</v>
      </c>
      <c r="J18" s="676">
        <v>80820.227264222543</v>
      </c>
      <c r="K18" s="805">
        <v>6407.6457255111281</v>
      </c>
      <c r="L18" s="676">
        <v>1359.3649305674032</v>
      </c>
      <c r="M18" s="676">
        <v>3259.7107991335997</v>
      </c>
      <c r="N18" s="676">
        <v>335.13387744799996</v>
      </c>
      <c r="O18" s="676">
        <v>3594.8446765815997</v>
      </c>
      <c r="P18" s="676">
        <v>2064.2446939574315</v>
      </c>
      <c r="Q18" s="676">
        <v>3640.4546713665213</v>
      </c>
      <c r="R18" s="806">
        <v>-1576.2099774090898</v>
      </c>
      <c r="S18" s="676">
        <v>9785.6453552510411</v>
      </c>
    </row>
    <row r="19" spans="1:19" x14ac:dyDescent="0.2">
      <c r="A19" s="803">
        <v>1982</v>
      </c>
      <c r="B19" s="807">
        <v>46254.617252965909</v>
      </c>
      <c r="C19" s="676">
        <v>13965.743049555</v>
      </c>
      <c r="D19" s="676">
        <v>18926.98985338242</v>
      </c>
      <c r="E19" s="681" t="s">
        <v>8</v>
      </c>
      <c r="F19" s="681" t="s">
        <v>8</v>
      </c>
      <c r="G19" s="676">
        <v>8867.9231963879629</v>
      </c>
      <c r="H19" s="676">
        <v>10840.976399555822</v>
      </c>
      <c r="I19" s="806">
        <v>-1973.0532031678595</v>
      </c>
      <c r="J19" s="676">
        <v>82634.453723714643</v>
      </c>
      <c r="K19" s="805">
        <v>7742.3742648754151</v>
      </c>
      <c r="L19" s="676">
        <v>1657.4600819126931</v>
      </c>
      <c r="M19" s="676">
        <v>3863.6975808101711</v>
      </c>
      <c r="N19" s="676">
        <v>469.85975108299999</v>
      </c>
      <c r="O19" s="676">
        <v>4333.5573318931711</v>
      </c>
      <c r="P19" s="676">
        <v>2492.8763541826461</v>
      </c>
      <c r="Q19" s="676">
        <v>4406.2366286336464</v>
      </c>
      <c r="R19" s="806">
        <v>-1913.3602744510004</v>
      </c>
      <c r="S19" s="676">
        <v>11820.03140423028</v>
      </c>
    </row>
    <row r="20" spans="1:19" x14ac:dyDescent="0.2">
      <c r="A20" s="803">
        <v>1983</v>
      </c>
      <c r="B20" s="807">
        <v>45937.986226777975</v>
      </c>
      <c r="C20" s="676">
        <v>14508.135085484</v>
      </c>
      <c r="D20" s="676">
        <v>18868.804521414615</v>
      </c>
      <c r="E20" s="681" t="s">
        <v>8</v>
      </c>
      <c r="F20" s="681" t="s">
        <v>8</v>
      </c>
      <c r="G20" s="676">
        <v>10514.024773782765</v>
      </c>
      <c r="H20" s="676">
        <v>10154.199079350699</v>
      </c>
      <c r="I20" s="806">
        <v>359.82569443206557</v>
      </c>
      <c r="J20" s="676">
        <v>83902.301105439139</v>
      </c>
      <c r="K20" s="805">
        <v>9693.8558451511672</v>
      </c>
      <c r="L20" s="676">
        <v>2095.4655274946085</v>
      </c>
      <c r="M20" s="676">
        <v>4784.7946097182848</v>
      </c>
      <c r="N20" s="676">
        <v>110.64962947799999</v>
      </c>
      <c r="O20" s="676">
        <v>4895.4442391962848</v>
      </c>
      <c r="P20" s="676">
        <v>3684.4224414785435</v>
      </c>
      <c r="Q20" s="676">
        <v>5226.7779704395743</v>
      </c>
      <c r="R20" s="806">
        <v>-1542.3555289610308</v>
      </c>
      <c r="S20" s="676">
        <v>15142.41008288103</v>
      </c>
    </row>
    <row r="21" spans="1:19" x14ac:dyDescent="0.2">
      <c r="A21" s="803">
        <v>1984</v>
      </c>
      <c r="B21" s="807">
        <v>45332.752390794143</v>
      </c>
      <c r="C21" s="676">
        <v>14552.678180199999</v>
      </c>
      <c r="D21" s="676">
        <v>17153.486371767205</v>
      </c>
      <c r="E21" s="681" t="s">
        <v>8</v>
      </c>
      <c r="F21" s="681" t="s">
        <v>8</v>
      </c>
      <c r="G21" s="676">
        <v>12101.260309404892</v>
      </c>
      <c r="H21" s="676">
        <v>9975.8750806621501</v>
      </c>
      <c r="I21" s="806">
        <v>2125.3852287427417</v>
      </c>
      <c r="J21" s="676">
        <v>83307.775670207266</v>
      </c>
      <c r="K21" s="805">
        <v>12123.935972243247</v>
      </c>
      <c r="L21" s="676">
        <v>2551.2718215479294</v>
      </c>
      <c r="M21" s="676">
        <v>5303.6331119418055</v>
      </c>
      <c r="N21" s="804">
        <v>-33.914116782999997</v>
      </c>
      <c r="O21" s="676">
        <v>5269.7189951588043</v>
      </c>
      <c r="P21" s="676">
        <v>5406.7977717644553</v>
      </c>
      <c r="Q21" s="676">
        <v>6716.1611871717278</v>
      </c>
      <c r="R21" s="806">
        <v>-1309.3634154072724</v>
      </c>
      <c r="S21" s="676">
        <v>18635.563373542711</v>
      </c>
    </row>
    <row r="22" spans="1:19" x14ac:dyDescent="0.2">
      <c r="A22" s="803">
        <v>1985</v>
      </c>
      <c r="B22" s="807">
        <v>45432.978270168627</v>
      </c>
      <c r="C22" s="676">
        <v>15198.070362262</v>
      </c>
      <c r="D22" s="676">
        <v>16982.19740876204</v>
      </c>
      <c r="E22" s="681" t="s">
        <v>8</v>
      </c>
      <c r="F22" s="681" t="s">
        <v>8</v>
      </c>
      <c r="G22" s="676">
        <v>13267.234920004426</v>
      </c>
      <c r="H22" s="676">
        <v>10443.621694509151</v>
      </c>
      <c r="I22" s="806">
        <v>2823.6132254952754</v>
      </c>
      <c r="J22" s="676">
        <v>84508.474683652777</v>
      </c>
      <c r="K22" s="805">
        <v>14198.361360109042</v>
      </c>
      <c r="L22" s="676">
        <v>3227.3258071870687</v>
      </c>
      <c r="M22" s="676">
        <v>6135.1660407293912</v>
      </c>
      <c r="N22" s="676">
        <v>64.842451897000004</v>
      </c>
      <c r="O22" s="676">
        <v>6200.0084926263917</v>
      </c>
      <c r="P22" s="676">
        <v>6913.9164656447847</v>
      </c>
      <c r="Q22" s="676">
        <v>7762.5662778624564</v>
      </c>
      <c r="R22" s="804">
        <v>-848.64981221767175</v>
      </c>
      <c r="S22" s="676">
        <v>22777.045847704831</v>
      </c>
    </row>
    <row r="23" spans="1:19" x14ac:dyDescent="0.2">
      <c r="A23" s="803">
        <v>1986</v>
      </c>
      <c r="B23" s="807">
        <v>48545.629794021632</v>
      </c>
      <c r="C23" s="676">
        <v>16002.695296012002</v>
      </c>
      <c r="D23" s="676">
        <v>17409.656670732034</v>
      </c>
      <c r="E23" s="681" t="s">
        <v>8</v>
      </c>
      <c r="F23" s="681" t="s">
        <v>8</v>
      </c>
      <c r="G23" s="676">
        <v>14267.504595576984</v>
      </c>
      <c r="H23" s="676">
        <v>12365.950350737148</v>
      </c>
      <c r="I23" s="806">
        <v>1901.5542448398355</v>
      </c>
      <c r="J23" s="676">
        <v>87009.689439858776</v>
      </c>
      <c r="K23" s="805">
        <v>17080.589684216371</v>
      </c>
      <c r="L23" s="676">
        <v>3931.6016833693293</v>
      </c>
      <c r="M23" s="676">
        <v>6961.3972702234469</v>
      </c>
      <c r="N23" s="676">
        <v>131.97107078599998</v>
      </c>
      <c r="O23" s="676">
        <v>7093.3683410094472</v>
      </c>
      <c r="P23" s="676">
        <v>7838.189827784815</v>
      </c>
      <c r="Q23" s="676">
        <v>8412.071295336309</v>
      </c>
      <c r="R23" s="804">
        <v>-573.8814675514941</v>
      </c>
      <c r="S23" s="676">
        <v>27531.678241043654</v>
      </c>
    </row>
    <row r="24" spans="1:19" x14ac:dyDescent="0.2">
      <c r="A24" s="803">
        <v>1987</v>
      </c>
      <c r="B24" s="807">
        <v>52106.026241439969</v>
      </c>
      <c r="C24" s="676">
        <v>16639.714961680998</v>
      </c>
      <c r="D24" s="676">
        <v>20465.719925699494</v>
      </c>
      <c r="E24" s="681" t="s">
        <v>8</v>
      </c>
      <c r="F24" s="681" t="s">
        <v>8</v>
      </c>
      <c r="G24" s="676">
        <v>16020.047493238355</v>
      </c>
      <c r="H24" s="676">
        <v>15670.449591134204</v>
      </c>
      <c r="I24" s="806">
        <v>349.59790210415122</v>
      </c>
      <c r="J24" s="676">
        <v>93083.992903708306</v>
      </c>
      <c r="K24" s="805">
        <v>19930.930485168807</v>
      </c>
      <c r="L24" s="676">
        <v>4554.9859378046622</v>
      </c>
      <c r="M24" s="676">
        <v>8921.6737594606238</v>
      </c>
      <c r="N24" s="676">
        <v>563.42739206199997</v>
      </c>
      <c r="O24" s="676">
        <v>9485.1011515226237</v>
      </c>
      <c r="P24" s="676">
        <v>9603.1540469133397</v>
      </c>
      <c r="Q24" s="676">
        <v>11300.354100512703</v>
      </c>
      <c r="R24" s="806">
        <v>-1697.2000535993629</v>
      </c>
      <c r="S24" s="676">
        <v>32273.81752089673</v>
      </c>
    </row>
    <row r="25" spans="1:19" x14ac:dyDescent="0.2">
      <c r="A25" s="803">
        <v>1988</v>
      </c>
      <c r="B25" s="807">
        <v>57191.217635512017</v>
      </c>
      <c r="C25" s="676">
        <v>18013.262627282998</v>
      </c>
      <c r="D25" s="676">
        <v>23731.266676630265</v>
      </c>
      <c r="E25" s="681" t="s">
        <v>8</v>
      </c>
      <c r="F25" s="681" t="s">
        <v>8</v>
      </c>
      <c r="G25" s="676">
        <v>17279.207658595151</v>
      </c>
      <c r="H25" s="676">
        <v>19056.236667975347</v>
      </c>
      <c r="I25" s="806">
        <v>-1777.0290093801959</v>
      </c>
      <c r="J25" s="676">
        <v>98864.401013203591</v>
      </c>
      <c r="K25" s="805">
        <v>24488.847739315745</v>
      </c>
      <c r="L25" s="676">
        <v>5616.0752227996218</v>
      </c>
      <c r="M25" s="676">
        <v>11436.005228376733</v>
      </c>
      <c r="N25" s="676">
        <v>575.47670493099997</v>
      </c>
      <c r="O25" s="676">
        <v>12011.481933307732</v>
      </c>
      <c r="P25" s="676">
        <v>11401.923108400424</v>
      </c>
      <c r="Q25" s="676">
        <v>14702.94031717094</v>
      </c>
      <c r="R25" s="806">
        <v>-3301.0172087705159</v>
      </c>
      <c r="S25" s="676">
        <v>38815.387686652582</v>
      </c>
    </row>
    <row r="26" spans="1:19" x14ac:dyDescent="0.2">
      <c r="A26" s="803">
        <v>1989</v>
      </c>
      <c r="B26" s="807">
        <v>59478.85390103815</v>
      </c>
      <c r="C26" s="676">
        <v>19414.324006523002</v>
      </c>
      <c r="D26" s="676">
        <v>24447.318467915364</v>
      </c>
      <c r="E26" s="681" t="s">
        <v>8</v>
      </c>
      <c r="F26" s="681" t="s">
        <v>8</v>
      </c>
      <c r="G26" s="676">
        <v>20259.864025944567</v>
      </c>
      <c r="H26" s="676">
        <v>20712.265774828418</v>
      </c>
      <c r="I26" s="804">
        <v>-452.40174888385081</v>
      </c>
      <c r="J26" s="676">
        <v>105084.98158242773</v>
      </c>
      <c r="K26" s="805">
        <v>28304.612671660205</v>
      </c>
      <c r="L26" s="676">
        <v>6895.8858593639288</v>
      </c>
      <c r="M26" s="676">
        <v>13160.313305995449</v>
      </c>
      <c r="N26" s="676">
        <v>349.918639149</v>
      </c>
      <c r="O26" s="676">
        <v>13510.231945144447</v>
      </c>
      <c r="P26" s="676">
        <v>14373.22715362463</v>
      </c>
      <c r="Q26" s="676">
        <v>17281.67564385997</v>
      </c>
      <c r="R26" s="806">
        <v>-2908.4484902353397</v>
      </c>
      <c r="S26" s="676">
        <v>45802.281985933238</v>
      </c>
    </row>
    <row r="27" spans="1:19" x14ac:dyDescent="0.2">
      <c r="A27" s="803">
        <v>1990</v>
      </c>
      <c r="B27" s="807">
        <v>64452.33724275705</v>
      </c>
      <c r="C27" s="676">
        <v>20562.441901135</v>
      </c>
      <c r="D27" s="676">
        <v>25479.14298919194</v>
      </c>
      <c r="E27" s="681" t="s">
        <v>8</v>
      </c>
      <c r="F27" s="681" t="s">
        <v>8</v>
      </c>
      <c r="G27" s="676">
        <v>22712.03026591157</v>
      </c>
      <c r="H27" s="676">
        <v>24166.687507674382</v>
      </c>
      <c r="I27" s="806">
        <v>-1454.6572417628122</v>
      </c>
      <c r="J27" s="676">
        <v>112483.14646333636</v>
      </c>
      <c r="K27" s="805">
        <v>33833.141904212251</v>
      </c>
      <c r="L27" s="676">
        <v>8397.038116303851</v>
      </c>
      <c r="M27" s="676">
        <v>14956.70901893032</v>
      </c>
      <c r="N27" s="676">
        <v>1274.4566053190001</v>
      </c>
      <c r="O27" s="676">
        <v>16231.165624249317</v>
      </c>
      <c r="P27" s="676">
        <v>16927.214748342518</v>
      </c>
      <c r="Q27" s="676">
        <v>20693.056787662706</v>
      </c>
      <c r="R27" s="806">
        <v>-3765.8420393201886</v>
      </c>
      <c r="S27" s="676">
        <v>54695.503605445236</v>
      </c>
    </row>
    <row r="28" spans="1:19" x14ac:dyDescent="0.2">
      <c r="A28" s="803">
        <v>1991</v>
      </c>
      <c r="B28" s="807">
        <v>70591.483197208116</v>
      </c>
      <c r="C28" s="676">
        <v>22734.144444460002</v>
      </c>
      <c r="D28" s="676">
        <v>26151.89000001434</v>
      </c>
      <c r="E28" s="681" t="s">
        <v>8</v>
      </c>
      <c r="F28" s="681" t="s">
        <v>8</v>
      </c>
      <c r="G28" s="676">
        <v>22798.549839497988</v>
      </c>
      <c r="H28" s="676">
        <v>26260.116369922514</v>
      </c>
      <c r="I28" s="806">
        <v>-3461.5665304245267</v>
      </c>
      <c r="J28" s="676">
        <v>116317.67614485514</v>
      </c>
      <c r="K28" s="805">
        <v>40783.610597798935</v>
      </c>
      <c r="L28" s="676">
        <v>10734.059140478885</v>
      </c>
      <c r="M28" s="676">
        <v>16613.812800018342</v>
      </c>
      <c r="N28" s="804">
        <v>-181.47853799399999</v>
      </c>
      <c r="O28" s="676">
        <v>16432.334262024346</v>
      </c>
      <c r="P28" s="676">
        <v>17445.514691096076</v>
      </c>
      <c r="Q28" s="676">
        <v>22466.232218912701</v>
      </c>
      <c r="R28" s="806">
        <v>-5020.7175278166251</v>
      </c>
      <c r="S28" s="676">
        <v>62929.286472485539</v>
      </c>
    </row>
    <row r="29" spans="1:19" x14ac:dyDescent="0.2">
      <c r="A29" s="803">
        <v>1992</v>
      </c>
      <c r="B29" s="807">
        <v>74508.986233694886</v>
      </c>
      <c r="C29" s="676">
        <v>22957.189755797001</v>
      </c>
      <c r="D29" s="676">
        <v>28613.930832666108</v>
      </c>
      <c r="E29" s="681" t="s">
        <v>8</v>
      </c>
      <c r="F29" s="681" t="s">
        <v>8</v>
      </c>
      <c r="G29" s="676">
        <v>23355.0038262056</v>
      </c>
      <c r="H29" s="676">
        <v>29204.900940677904</v>
      </c>
      <c r="I29" s="806">
        <v>-5849.8971144723037</v>
      </c>
      <c r="J29" s="676">
        <v>120863.74048345364</v>
      </c>
      <c r="K29" s="805">
        <v>46257.213832563801</v>
      </c>
      <c r="L29" s="676">
        <v>12170.875845598674</v>
      </c>
      <c r="M29" s="676">
        <v>18995.606449591738</v>
      </c>
      <c r="N29" s="804">
        <v>-180.71969163599999</v>
      </c>
      <c r="O29" s="676">
        <v>18814.886757955741</v>
      </c>
      <c r="P29" s="676">
        <v>17815.803803779698</v>
      </c>
      <c r="Q29" s="676">
        <v>23691.085362789814</v>
      </c>
      <c r="R29" s="806">
        <v>-5875.2815590101163</v>
      </c>
      <c r="S29" s="676">
        <v>71367.694877108108</v>
      </c>
    </row>
    <row r="30" spans="1:19" x14ac:dyDescent="0.2">
      <c r="A30" s="803">
        <v>1993</v>
      </c>
      <c r="B30" s="807">
        <v>76233.738087294376</v>
      </c>
      <c r="C30" s="676">
        <v>23063.714638073001</v>
      </c>
      <c r="D30" s="676">
        <v>25759.469961261068</v>
      </c>
      <c r="E30" s="681" t="s">
        <v>8</v>
      </c>
      <c r="F30" s="681" t="s">
        <v>8</v>
      </c>
      <c r="G30" s="676">
        <v>23096.775285120169</v>
      </c>
      <c r="H30" s="676">
        <v>29445.656834528039</v>
      </c>
      <c r="I30" s="806">
        <v>-6348.8815494078699</v>
      </c>
      <c r="J30" s="676">
        <v>119420.71539855395</v>
      </c>
      <c r="K30" s="805">
        <v>49897.155143822536</v>
      </c>
      <c r="L30" s="676">
        <v>13235.328446166801</v>
      </c>
      <c r="M30" s="676">
        <v>17828.729199177491</v>
      </c>
      <c r="N30" s="804">
        <v>-592.72011928399991</v>
      </c>
      <c r="O30" s="676">
        <v>17236.009079893491</v>
      </c>
      <c r="P30" s="676">
        <v>18023.588316904112</v>
      </c>
      <c r="Q30" s="676">
        <v>23979.510725520689</v>
      </c>
      <c r="R30" s="806">
        <v>-5955.9224086165777</v>
      </c>
      <c r="S30" s="676">
        <v>74412.570261266243</v>
      </c>
    </row>
    <row r="31" spans="1:19" x14ac:dyDescent="0.2">
      <c r="A31" s="803">
        <v>1994</v>
      </c>
      <c r="B31" s="807">
        <v>76793.03876607478</v>
      </c>
      <c r="C31" s="676">
        <v>23601.281244873004</v>
      </c>
      <c r="D31" s="676">
        <v>25983.023989838865</v>
      </c>
      <c r="E31" s="681" t="s">
        <v>8</v>
      </c>
      <c r="F31" s="681" t="s">
        <v>8</v>
      </c>
      <c r="G31" s="676">
        <v>25081.514786346583</v>
      </c>
      <c r="H31" s="676">
        <v>31942.620816773881</v>
      </c>
      <c r="I31" s="806">
        <v>-6861.1060304272978</v>
      </c>
      <c r="J31" s="676">
        <v>121602.19142353701</v>
      </c>
      <c r="K31" s="805">
        <v>53614.691396606999</v>
      </c>
      <c r="L31" s="676">
        <v>14138.77452282812</v>
      </c>
      <c r="M31" s="676">
        <v>18671.154432417497</v>
      </c>
      <c r="N31" s="676">
        <v>749.61025497599996</v>
      </c>
      <c r="O31" s="676">
        <v>19420.764687393501</v>
      </c>
      <c r="P31" s="676">
        <v>20548.247409854932</v>
      </c>
      <c r="Q31" s="676">
        <v>26787.097536630317</v>
      </c>
      <c r="R31" s="806">
        <v>-6238.8501267753854</v>
      </c>
      <c r="S31" s="676">
        <v>80935.380480053238</v>
      </c>
    </row>
    <row r="32" spans="1:19" x14ac:dyDescent="0.2">
      <c r="A32" s="808">
        <v>1995</v>
      </c>
      <c r="B32" s="805">
        <v>78207</v>
      </c>
      <c r="C32" s="676">
        <v>24158.5</v>
      </c>
      <c r="D32" s="676">
        <v>27234.899999999998</v>
      </c>
      <c r="E32" s="676">
        <v>590.20000000000005</v>
      </c>
      <c r="F32" s="676">
        <v>27885.1</v>
      </c>
      <c r="G32" s="676">
        <v>28031.399999999998</v>
      </c>
      <c r="H32" s="676">
        <v>34986.1</v>
      </c>
      <c r="I32" s="806">
        <v>-6954.7000000000007</v>
      </c>
      <c r="J32" s="676">
        <v>123608.5</v>
      </c>
      <c r="K32" s="805">
        <v>57309.8</v>
      </c>
      <c r="L32" s="676">
        <v>15365.8</v>
      </c>
      <c r="M32" s="676">
        <v>20260.099999999999</v>
      </c>
      <c r="N32" s="676">
        <v>818.19999999999993</v>
      </c>
      <c r="O32" s="676">
        <v>21078.3</v>
      </c>
      <c r="P32" s="676">
        <v>23864.9</v>
      </c>
      <c r="Q32" s="676">
        <v>29777.9</v>
      </c>
      <c r="R32" s="806">
        <v>-5913</v>
      </c>
      <c r="S32" s="676">
        <v>87840.9</v>
      </c>
    </row>
    <row r="33" spans="1:19" x14ac:dyDescent="0.2">
      <c r="A33" s="803">
        <v>1996</v>
      </c>
      <c r="B33" s="805">
        <v>80735.5</v>
      </c>
      <c r="C33" s="676">
        <v>24912.3</v>
      </c>
      <c r="D33" s="676">
        <v>28692.6</v>
      </c>
      <c r="E33" s="676">
        <v>445.8</v>
      </c>
      <c r="F33" s="676">
        <v>29009.5</v>
      </c>
      <c r="G33" s="676">
        <v>30042.7</v>
      </c>
      <c r="H33" s="676">
        <v>37030.400000000001</v>
      </c>
      <c r="I33" s="806">
        <v>-6987.7000000000007</v>
      </c>
      <c r="J33" s="676">
        <v>128167.8</v>
      </c>
      <c r="K33" s="805">
        <v>60819.8</v>
      </c>
      <c r="L33" s="676">
        <v>16509.599999999999</v>
      </c>
      <c r="M33" s="676">
        <v>22007.5</v>
      </c>
      <c r="N33" s="676">
        <v>558.29999999999995</v>
      </c>
      <c r="O33" s="676">
        <v>22565.800000000003</v>
      </c>
      <c r="P33" s="676">
        <v>25363.800000000003</v>
      </c>
      <c r="Q33" s="676">
        <v>32042.5</v>
      </c>
      <c r="R33" s="806">
        <v>-6678.6999999999971</v>
      </c>
      <c r="S33" s="676">
        <v>93216.5</v>
      </c>
    </row>
    <row r="34" spans="1:19" x14ac:dyDescent="0.2">
      <c r="A34" s="803">
        <v>1997</v>
      </c>
      <c r="B34" s="805">
        <v>83684.399999999994</v>
      </c>
      <c r="C34" s="676">
        <v>25588.300000000003</v>
      </c>
      <c r="D34" s="676">
        <v>32757</v>
      </c>
      <c r="E34" s="676">
        <v>350.79999999999995</v>
      </c>
      <c r="F34" s="676">
        <v>32859</v>
      </c>
      <c r="G34" s="676">
        <v>32179.8</v>
      </c>
      <c r="H34" s="676">
        <v>40905.5</v>
      </c>
      <c r="I34" s="806">
        <v>-8725.7000000000007</v>
      </c>
      <c r="J34" s="676">
        <v>133816</v>
      </c>
      <c r="K34" s="805">
        <v>64941.5</v>
      </c>
      <c r="L34" s="676">
        <v>17901.800000000003</v>
      </c>
      <c r="M34" s="676">
        <v>26062.5</v>
      </c>
      <c r="N34" s="676">
        <v>482.9</v>
      </c>
      <c r="O34" s="676">
        <v>26545.4</v>
      </c>
      <c r="P34" s="676">
        <v>28073.5</v>
      </c>
      <c r="Q34" s="676">
        <v>36316.300000000003</v>
      </c>
      <c r="R34" s="806">
        <v>-8242.8000000000029</v>
      </c>
      <c r="S34" s="676">
        <v>101145.9</v>
      </c>
    </row>
    <row r="35" spans="1:19" x14ac:dyDescent="0.2">
      <c r="A35" s="803">
        <v>1998</v>
      </c>
      <c r="B35" s="805">
        <v>87912.799999999988</v>
      </c>
      <c r="C35" s="676">
        <v>27290.7</v>
      </c>
      <c r="D35" s="676">
        <v>36630.400000000001</v>
      </c>
      <c r="E35" s="676">
        <v>778.5</v>
      </c>
      <c r="F35" s="676">
        <v>37505.299999999996</v>
      </c>
      <c r="G35" s="676">
        <v>34858.299999999996</v>
      </c>
      <c r="H35" s="676">
        <v>46904.100000000006</v>
      </c>
      <c r="I35" s="806">
        <v>-12045.80000000001</v>
      </c>
      <c r="J35" s="676">
        <v>140692</v>
      </c>
      <c r="K35" s="805">
        <v>69844.099999999991</v>
      </c>
      <c r="L35" s="676">
        <v>19725.400000000001</v>
      </c>
      <c r="M35" s="676">
        <v>29856.400000000001</v>
      </c>
      <c r="N35" s="676">
        <v>1167.5</v>
      </c>
      <c r="O35" s="676">
        <v>31023.9</v>
      </c>
      <c r="P35" s="676">
        <v>30825</v>
      </c>
      <c r="Q35" s="676">
        <v>41041.899999999994</v>
      </c>
      <c r="R35" s="806">
        <v>-10216.899999999994</v>
      </c>
      <c r="S35" s="676">
        <v>110376.5</v>
      </c>
    </row>
    <row r="36" spans="1:19" x14ac:dyDescent="0.2">
      <c r="A36" s="803">
        <v>1999</v>
      </c>
      <c r="B36" s="805">
        <v>92754.39999999998</v>
      </c>
      <c r="C36" s="676">
        <v>28317.300000000003</v>
      </c>
      <c r="D36" s="676">
        <v>38834.100000000006</v>
      </c>
      <c r="E36" s="676">
        <v>1176.0999999999999</v>
      </c>
      <c r="F36" s="676">
        <v>40412</v>
      </c>
      <c r="G36" s="676">
        <v>36193</v>
      </c>
      <c r="H36" s="676">
        <v>51127.500000000007</v>
      </c>
      <c r="I36" s="806">
        <v>-14934.500000000007</v>
      </c>
      <c r="J36" s="676">
        <v>146422.6</v>
      </c>
      <c r="K36" s="805">
        <v>75358.5</v>
      </c>
      <c r="L36" s="676">
        <v>21486.400000000001</v>
      </c>
      <c r="M36" s="676">
        <v>32340.800000000003</v>
      </c>
      <c r="N36" s="676">
        <v>1731.3</v>
      </c>
      <c r="O36" s="676">
        <v>34072.1</v>
      </c>
      <c r="P36" s="676">
        <v>32137.599999999999</v>
      </c>
      <c r="Q36" s="676">
        <v>44393.200000000004</v>
      </c>
      <c r="R36" s="806">
        <v>-12255.600000000006</v>
      </c>
      <c r="S36" s="676">
        <v>118661.4</v>
      </c>
    </row>
    <row r="37" spans="1:19" x14ac:dyDescent="0.2">
      <c r="A37" s="803">
        <v>2000</v>
      </c>
      <c r="B37" s="805">
        <v>96289.600000000006</v>
      </c>
      <c r="C37" s="676">
        <v>29500.100000000002</v>
      </c>
      <c r="D37" s="676">
        <v>40359.1</v>
      </c>
      <c r="E37" s="676">
        <v>723.8</v>
      </c>
      <c r="F37" s="676">
        <v>41055</v>
      </c>
      <c r="G37" s="676">
        <v>39379.4</v>
      </c>
      <c r="H37" s="676">
        <v>53969.399999999994</v>
      </c>
      <c r="I37" s="806">
        <v>-14589.999999999993</v>
      </c>
      <c r="J37" s="676">
        <v>152155.9</v>
      </c>
      <c r="K37" s="805">
        <v>80976.400000000009</v>
      </c>
      <c r="L37" s="676">
        <v>24138.199999999997</v>
      </c>
      <c r="M37" s="676">
        <v>35238.400000000001</v>
      </c>
      <c r="N37" s="676">
        <v>957.3</v>
      </c>
      <c r="O37" s="676">
        <v>36195.699999999997</v>
      </c>
      <c r="P37" s="676">
        <v>36838.699999999997</v>
      </c>
      <c r="Q37" s="676">
        <v>50832.100000000006</v>
      </c>
      <c r="R37" s="806">
        <v>-13993.400000000009</v>
      </c>
      <c r="S37" s="676">
        <v>127316.9</v>
      </c>
    </row>
    <row r="38" spans="1:19" x14ac:dyDescent="0.2">
      <c r="A38" s="803">
        <v>2001</v>
      </c>
      <c r="B38" s="805">
        <v>97501.799999999988</v>
      </c>
      <c r="C38" s="676">
        <v>30631.3</v>
      </c>
      <c r="D38" s="676">
        <v>40611.5</v>
      </c>
      <c r="E38" s="676">
        <v>862.90000000000009</v>
      </c>
      <c r="F38" s="676">
        <v>41539.599999999999</v>
      </c>
      <c r="G38" s="676">
        <v>40092.399999999994</v>
      </c>
      <c r="H38" s="676">
        <v>54505</v>
      </c>
      <c r="I38" s="806">
        <v>-14412.600000000006</v>
      </c>
      <c r="J38" s="676">
        <v>155160.6</v>
      </c>
      <c r="K38" s="805">
        <v>84875.299999999988</v>
      </c>
      <c r="L38" s="676">
        <v>26104.600000000002</v>
      </c>
      <c r="M38" s="676">
        <v>36268.199999999997</v>
      </c>
      <c r="N38" s="676">
        <v>1002.1999999999999</v>
      </c>
      <c r="O38" s="676">
        <v>37270.400000000001</v>
      </c>
      <c r="P38" s="676">
        <v>37752.9</v>
      </c>
      <c r="Q38" s="676">
        <v>51532.1</v>
      </c>
      <c r="R38" s="806">
        <v>-13779.199999999997</v>
      </c>
      <c r="S38" s="676">
        <v>134471.1</v>
      </c>
    </row>
    <row r="39" spans="1:19" x14ac:dyDescent="0.2">
      <c r="A39" s="803">
        <v>2002</v>
      </c>
      <c r="B39" s="805">
        <v>98793.700000000012</v>
      </c>
      <c r="C39" s="676">
        <v>31212.200000000004</v>
      </c>
      <c r="D39" s="676">
        <v>39327.5</v>
      </c>
      <c r="E39" s="676">
        <v>249.8</v>
      </c>
      <c r="F39" s="676">
        <v>39411.4</v>
      </c>
      <c r="G39" s="676">
        <v>41203.300000000003</v>
      </c>
      <c r="H39" s="676">
        <v>54251.8</v>
      </c>
      <c r="I39" s="806">
        <v>-13048.5</v>
      </c>
      <c r="J39" s="676">
        <v>156346.70000000001</v>
      </c>
      <c r="K39" s="805">
        <v>88393.3</v>
      </c>
      <c r="L39" s="676">
        <v>27662.799999999999</v>
      </c>
      <c r="M39" s="676">
        <v>35978.100000000006</v>
      </c>
      <c r="N39" s="676">
        <v>204.8</v>
      </c>
      <c r="O39" s="676">
        <v>36182.899999999994</v>
      </c>
      <c r="P39" s="676">
        <v>38797.599999999999</v>
      </c>
      <c r="Q39" s="676">
        <v>50469.8</v>
      </c>
      <c r="R39" s="806">
        <v>-11672.200000000004</v>
      </c>
      <c r="S39" s="676">
        <v>140566.79999999999</v>
      </c>
    </row>
    <row r="40" spans="1:19" x14ac:dyDescent="0.2">
      <c r="A40" s="803">
        <v>2003</v>
      </c>
      <c r="B40" s="805">
        <v>98567.3</v>
      </c>
      <c r="C40" s="676">
        <v>31347.599999999999</v>
      </c>
      <c r="D40" s="676">
        <v>36541.1</v>
      </c>
      <c r="E40" s="804">
        <v>-116.39999999999998</v>
      </c>
      <c r="F40" s="676">
        <v>36301.300000000003</v>
      </c>
      <c r="G40" s="676">
        <v>42698.6</v>
      </c>
      <c r="H40" s="676">
        <v>54007.3</v>
      </c>
      <c r="I40" s="806">
        <v>-11308.700000000004</v>
      </c>
      <c r="J40" s="676">
        <v>154922.20000000001</v>
      </c>
      <c r="K40" s="805">
        <v>90799.900000000009</v>
      </c>
      <c r="L40" s="676">
        <v>28728.6</v>
      </c>
      <c r="M40" s="676">
        <v>33846.6</v>
      </c>
      <c r="N40" s="804">
        <v>-146.29999999999998</v>
      </c>
      <c r="O40" s="676">
        <v>33700.299999999996</v>
      </c>
      <c r="P40" s="676">
        <v>39630.9</v>
      </c>
      <c r="Q40" s="676">
        <v>49388</v>
      </c>
      <c r="R40" s="806">
        <v>-9757.0999999999985</v>
      </c>
      <c r="S40" s="676">
        <v>143471.70000000001</v>
      </c>
    </row>
    <row r="41" spans="1:19" s="705" customFormat="1" x14ac:dyDescent="0.2">
      <c r="A41" s="803">
        <v>2004</v>
      </c>
      <c r="B41" s="805">
        <v>101196.40000000001</v>
      </c>
      <c r="C41" s="676">
        <v>32109.899999999998</v>
      </c>
      <c r="D41" s="676">
        <v>36535.699999999997</v>
      </c>
      <c r="E41" s="676">
        <v>1094.7</v>
      </c>
      <c r="F41" s="676">
        <v>37648</v>
      </c>
      <c r="G41" s="676">
        <v>44446.3</v>
      </c>
      <c r="H41" s="676">
        <v>58104.4</v>
      </c>
      <c r="I41" s="806">
        <v>-13658.099999999999</v>
      </c>
      <c r="J41" s="676">
        <v>157339.5</v>
      </c>
      <c r="K41" s="805">
        <v>95597.3</v>
      </c>
      <c r="L41" s="676">
        <v>30324.2</v>
      </c>
      <c r="M41" s="676">
        <v>34699.599999999999</v>
      </c>
      <c r="N41" s="676">
        <v>1110.9000000000001</v>
      </c>
      <c r="O41" s="676">
        <v>35810.5</v>
      </c>
      <c r="P41" s="676">
        <v>41874.699999999997</v>
      </c>
      <c r="Q41" s="676">
        <v>54294.2</v>
      </c>
      <c r="R41" s="806">
        <v>-12419.5</v>
      </c>
      <c r="S41" s="676">
        <v>149312.5</v>
      </c>
    </row>
    <row r="42" spans="1:19" s="705" customFormat="1" x14ac:dyDescent="0.2">
      <c r="A42" s="803">
        <v>2005</v>
      </c>
      <c r="B42" s="805">
        <v>102883.40000000001</v>
      </c>
      <c r="C42" s="676">
        <v>33195.899999999994</v>
      </c>
      <c r="D42" s="676">
        <v>36369.199999999997</v>
      </c>
      <c r="E42" s="676">
        <v>938.19999999999993</v>
      </c>
      <c r="F42" s="676">
        <v>37304.5</v>
      </c>
      <c r="G42" s="676">
        <v>44549.4</v>
      </c>
      <c r="H42" s="676">
        <v>59422.8</v>
      </c>
      <c r="I42" s="806">
        <v>-14873.400000000001</v>
      </c>
      <c r="J42" s="676">
        <v>158559</v>
      </c>
      <c r="K42" s="805">
        <v>99846.700000000012</v>
      </c>
      <c r="L42" s="676">
        <v>32618.3</v>
      </c>
      <c r="M42" s="676">
        <v>35412.9</v>
      </c>
      <c r="N42" s="676">
        <v>912.5</v>
      </c>
      <c r="O42" s="676">
        <v>36325.4</v>
      </c>
      <c r="P42" s="676">
        <v>42668.800000000003</v>
      </c>
      <c r="Q42" s="676">
        <v>57190.5</v>
      </c>
      <c r="R42" s="806">
        <v>-14521.699999999997</v>
      </c>
      <c r="S42" s="676">
        <v>154268.70000000001</v>
      </c>
    </row>
    <row r="43" spans="1:19" s="705" customFormat="1" x14ac:dyDescent="0.2">
      <c r="A43" s="803">
        <v>2006</v>
      </c>
      <c r="B43" s="805">
        <v>104747.8</v>
      </c>
      <c r="C43" s="676">
        <v>33002</v>
      </c>
      <c r="D43" s="676">
        <v>35890.200000000004</v>
      </c>
      <c r="E43" s="676">
        <v>1188</v>
      </c>
      <c r="F43" s="676">
        <v>37078.199999999997</v>
      </c>
      <c r="G43" s="676">
        <v>49712.600000000006</v>
      </c>
      <c r="H43" s="676">
        <v>63685.2</v>
      </c>
      <c r="I43" s="806">
        <v>-13972.599999999991</v>
      </c>
      <c r="J43" s="676">
        <v>160855.4</v>
      </c>
      <c r="K43" s="805">
        <v>104747.4</v>
      </c>
      <c r="L43" s="676">
        <v>33002.600000000006</v>
      </c>
      <c r="M43" s="676">
        <v>35890.100000000006</v>
      </c>
      <c r="N43" s="676">
        <v>1187.9000000000001</v>
      </c>
      <c r="O43" s="676">
        <v>37078</v>
      </c>
      <c r="P43" s="676">
        <v>49712.6</v>
      </c>
      <c r="Q43" s="676">
        <v>63685.2</v>
      </c>
      <c r="R43" s="806">
        <v>-13972.599999999999</v>
      </c>
      <c r="S43" s="676">
        <v>160855.4</v>
      </c>
    </row>
    <row r="44" spans="1:19" s="705" customFormat="1" x14ac:dyDescent="0.2">
      <c r="A44" s="803">
        <v>2007</v>
      </c>
      <c r="B44" s="805">
        <v>107387.3</v>
      </c>
      <c r="C44" s="676">
        <v>33163.200000000004</v>
      </c>
      <c r="D44" s="676">
        <v>36830.6</v>
      </c>
      <c r="E44" s="676">
        <v>1013.1</v>
      </c>
      <c r="F44" s="676">
        <v>37843.699999999997</v>
      </c>
      <c r="G44" s="676">
        <v>53463.399999999994</v>
      </c>
      <c r="H44" s="676">
        <v>67197.399999999994</v>
      </c>
      <c r="I44" s="806">
        <v>-13734</v>
      </c>
      <c r="J44" s="676">
        <v>164660.20000000001</v>
      </c>
      <c r="K44" s="805">
        <v>110634.7</v>
      </c>
      <c r="L44" s="676">
        <v>33579.199999999997</v>
      </c>
      <c r="M44" s="676">
        <v>37629.300000000003</v>
      </c>
      <c r="N44" s="676">
        <v>1022.7</v>
      </c>
      <c r="O44" s="676">
        <v>38652</v>
      </c>
      <c r="P44" s="676">
        <v>54498.000000000007</v>
      </c>
      <c r="Q44" s="676">
        <v>68044.700000000012</v>
      </c>
      <c r="R44" s="806">
        <v>-13546.700000000004</v>
      </c>
      <c r="S44" s="676">
        <v>169319.19999999998</v>
      </c>
    </row>
    <row r="45" spans="1:19" s="705" customFormat="1" x14ac:dyDescent="0.2">
      <c r="A45" s="803">
        <v>2008</v>
      </c>
      <c r="B45" s="805">
        <v>108801.4</v>
      </c>
      <c r="C45" s="676">
        <v>33278.699999999997</v>
      </c>
      <c r="D45" s="676">
        <v>36716.400000000001</v>
      </c>
      <c r="E45" s="676">
        <v>1086.7</v>
      </c>
      <c r="F45" s="676">
        <v>37802</v>
      </c>
      <c r="G45" s="676">
        <v>53413.8</v>
      </c>
      <c r="H45" s="676">
        <v>68769.299999999988</v>
      </c>
      <c r="I45" s="806">
        <v>-15355.499999999985</v>
      </c>
      <c r="J45" s="676">
        <v>164646.20000000001</v>
      </c>
      <c r="K45" s="805">
        <v>114956.99999999999</v>
      </c>
      <c r="L45" s="676">
        <v>34531.699999999997</v>
      </c>
      <c r="M45" s="676">
        <v>38634.6</v>
      </c>
      <c r="N45" s="676">
        <v>1182.7</v>
      </c>
      <c r="O45" s="676">
        <v>39817.300000000003</v>
      </c>
      <c r="P45" s="676">
        <v>55801.8</v>
      </c>
      <c r="Q45" s="676">
        <v>73124.700000000012</v>
      </c>
      <c r="R45" s="806">
        <v>-17322.900000000009</v>
      </c>
      <c r="S45" s="676">
        <v>171983.1</v>
      </c>
    </row>
    <row r="46" spans="1:19" s="705" customFormat="1" x14ac:dyDescent="0.2">
      <c r="A46" s="803">
        <v>2009</v>
      </c>
      <c r="B46" s="805">
        <v>106270.80000000002</v>
      </c>
      <c r="C46" s="676">
        <v>34856.699999999997</v>
      </c>
      <c r="D46" s="676">
        <v>33553.800000000003</v>
      </c>
      <c r="E46" s="804">
        <v>-708.69999999999993</v>
      </c>
      <c r="F46" s="676">
        <v>32785.699999999997</v>
      </c>
      <c r="G46" s="676">
        <v>47581.5</v>
      </c>
      <c r="H46" s="676">
        <v>61880.6</v>
      </c>
      <c r="I46" s="806">
        <v>-14299.099999999999</v>
      </c>
      <c r="J46" s="676">
        <v>159857.70000000001</v>
      </c>
      <c r="K46" s="805">
        <v>109774.40000000001</v>
      </c>
      <c r="L46" s="676">
        <v>37185.699999999997</v>
      </c>
      <c r="M46" s="676">
        <v>34629.300000000003</v>
      </c>
      <c r="N46" s="804">
        <v>-578.5</v>
      </c>
      <c r="O46" s="676">
        <v>34050.799999999996</v>
      </c>
      <c r="P46" s="676">
        <v>47235.6</v>
      </c>
      <c r="Q46" s="676">
        <v>59717.3</v>
      </c>
      <c r="R46" s="806">
        <v>-12481.700000000004</v>
      </c>
      <c r="S46" s="676">
        <v>168529.2</v>
      </c>
    </row>
    <row r="47" spans="1:19" s="705" customFormat="1" x14ac:dyDescent="0.2">
      <c r="A47" s="803">
        <v>2010</v>
      </c>
      <c r="B47" s="805">
        <v>108922</v>
      </c>
      <c r="C47" s="676">
        <v>34902.1</v>
      </c>
      <c r="D47" s="676">
        <v>32504.9</v>
      </c>
      <c r="E47" s="676">
        <v>753.59999999999991</v>
      </c>
      <c r="F47" s="676">
        <v>33232.400000000001</v>
      </c>
      <c r="G47" s="676">
        <v>52444.800000000003</v>
      </c>
      <c r="H47" s="676">
        <v>66840</v>
      </c>
      <c r="I47" s="806">
        <v>-14395.199999999997</v>
      </c>
      <c r="J47" s="676">
        <v>162953.19999999998</v>
      </c>
      <c r="K47" s="805">
        <v>113979.79999999999</v>
      </c>
      <c r="L47" s="676">
        <v>37334.800000000003</v>
      </c>
      <c r="M47" s="676">
        <v>33829.699999999997</v>
      </c>
      <c r="N47" s="676">
        <v>1045.0999999999999</v>
      </c>
      <c r="O47" s="676">
        <v>34874.800000000003</v>
      </c>
      <c r="P47" s="676">
        <v>54109.3</v>
      </c>
      <c r="Q47" s="676">
        <v>67439.199999999997</v>
      </c>
      <c r="R47" s="806">
        <v>-13329.899999999994</v>
      </c>
      <c r="S47" s="676">
        <v>172859.5</v>
      </c>
    </row>
    <row r="48" spans="1:19" s="705" customFormat="1" x14ac:dyDescent="0.2">
      <c r="A48" s="803">
        <v>2011</v>
      </c>
      <c r="B48" s="805">
        <v>105346.4</v>
      </c>
      <c r="C48" s="676">
        <v>33167.4</v>
      </c>
      <c r="D48" s="676">
        <v>29075.7</v>
      </c>
      <c r="E48" s="676">
        <v>457.4</v>
      </c>
      <c r="F48" s="676">
        <v>29527.7</v>
      </c>
      <c r="G48" s="676">
        <v>56081.4</v>
      </c>
      <c r="H48" s="676">
        <v>63296.4</v>
      </c>
      <c r="I48" s="806">
        <v>-7215</v>
      </c>
      <c r="J48" s="676">
        <v>160915.5</v>
      </c>
      <c r="K48" s="805">
        <v>112979.9</v>
      </c>
      <c r="L48" s="676">
        <v>34081.800000000003</v>
      </c>
      <c r="M48" s="676">
        <v>30779</v>
      </c>
      <c r="N48" s="676">
        <v>763</v>
      </c>
      <c r="O48" s="676">
        <v>31542</v>
      </c>
      <c r="P48" s="676">
        <v>61060.400000000009</v>
      </c>
      <c r="Q48" s="676">
        <v>68537.899999999994</v>
      </c>
      <c r="R48" s="806">
        <v>-7477.4999999999854</v>
      </c>
      <c r="S48" s="676">
        <v>171126.2</v>
      </c>
    </row>
    <row r="49" spans="1:19" s="705" customFormat="1" x14ac:dyDescent="0.2">
      <c r="A49" s="803">
        <v>2012</v>
      </c>
      <c r="B49" s="805">
        <v>99714.3</v>
      </c>
      <c r="C49" s="676">
        <v>31606.3</v>
      </c>
      <c r="D49" s="676">
        <v>24893.899999999998</v>
      </c>
      <c r="E49" s="676">
        <v>673.7</v>
      </c>
      <c r="F49" s="676">
        <v>25563.300000000003</v>
      </c>
      <c r="G49" s="676">
        <v>57857.3</v>
      </c>
      <c r="H49" s="676">
        <v>59109.9</v>
      </c>
      <c r="I49" s="806">
        <v>-1252.5999999999985</v>
      </c>
      <c r="J49" s="676">
        <v>155717.1</v>
      </c>
      <c r="K49" s="805">
        <v>108493.2</v>
      </c>
      <c r="L49" s="676">
        <v>30120</v>
      </c>
      <c r="M49" s="676">
        <v>26472.5</v>
      </c>
      <c r="N49" s="676">
        <v>1019.9999999999999</v>
      </c>
      <c r="O49" s="676">
        <v>27492.5</v>
      </c>
      <c r="P49" s="676">
        <v>63882.1</v>
      </c>
      <c r="Q49" s="676">
        <v>64880.4</v>
      </c>
      <c r="R49" s="804">
        <v>-998.30000000000291</v>
      </c>
      <c r="S49" s="676">
        <v>165107.4</v>
      </c>
    </row>
    <row r="50" spans="1:19" s="705" customFormat="1" ht="12" thickBot="1" x14ac:dyDescent="0.25">
      <c r="A50" s="684">
        <v>2013</v>
      </c>
      <c r="B50" s="109">
        <v>98066.200000000012</v>
      </c>
      <c r="C50" s="109">
        <v>31045.4</v>
      </c>
      <c r="D50" s="109">
        <v>23258.1</v>
      </c>
      <c r="E50" s="109">
        <v>443</v>
      </c>
      <c r="F50" s="109">
        <v>23697</v>
      </c>
      <c r="G50" s="109">
        <v>61411.3</v>
      </c>
      <c r="H50" s="109">
        <v>60761.3</v>
      </c>
      <c r="I50" s="109">
        <v>650</v>
      </c>
      <c r="J50" s="809">
        <v>153590.20000000001</v>
      </c>
      <c r="K50" s="109">
        <v>107006.39999999999</v>
      </c>
      <c r="L50" s="109">
        <v>31422.3</v>
      </c>
      <c r="M50" s="109">
        <v>24528.800000000003</v>
      </c>
      <c r="N50" s="109">
        <v>843.39999999999986</v>
      </c>
      <c r="O50" s="109">
        <v>25372.2</v>
      </c>
      <c r="P50" s="109">
        <v>67343.399999999994</v>
      </c>
      <c r="Q50" s="109">
        <v>65478.000000000007</v>
      </c>
      <c r="R50" s="109">
        <v>1865.3999999999869</v>
      </c>
      <c r="S50" s="109">
        <v>165666.29999999999</v>
      </c>
    </row>
    <row r="51" spans="1:19" s="705" customFormat="1" x14ac:dyDescent="0.2"/>
    <row r="52" spans="1:19" s="623" customFormat="1" x14ac:dyDescent="0.2">
      <c r="A52" s="305" t="s">
        <v>1051</v>
      </c>
      <c r="B52" s="810"/>
      <c r="C52" s="810"/>
      <c r="D52" s="810"/>
      <c r="E52" s="810"/>
      <c r="F52" s="810"/>
      <c r="G52" s="810"/>
      <c r="H52" s="810"/>
      <c r="I52" s="97"/>
      <c r="J52" s="810"/>
      <c r="K52" s="811"/>
      <c r="L52" s="812"/>
      <c r="M52" s="812"/>
      <c r="N52" s="812"/>
      <c r="P52" s="812"/>
      <c r="R52" s="812"/>
    </row>
    <row r="53" spans="1:19" s="623" customFormat="1" x14ac:dyDescent="0.2">
      <c r="A53" s="305"/>
      <c r="B53" s="810"/>
      <c r="C53" s="810"/>
      <c r="D53" s="810"/>
      <c r="E53" s="810"/>
      <c r="F53" s="810"/>
      <c r="G53" s="810"/>
      <c r="H53" s="810"/>
      <c r="I53" s="647"/>
      <c r="J53" s="810"/>
      <c r="K53" s="811"/>
      <c r="L53" s="813"/>
      <c r="M53" s="813"/>
      <c r="N53" s="813"/>
      <c r="P53" s="813"/>
      <c r="R53" s="813"/>
    </row>
    <row r="54" spans="1:19" s="623" customFormat="1" x14ac:dyDescent="0.2">
      <c r="A54" s="305" t="s">
        <v>241</v>
      </c>
      <c r="B54" s="810"/>
      <c r="C54" s="810"/>
      <c r="D54" s="810"/>
      <c r="E54" s="810"/>
      <c r="F54" s="810"/>
      <c r="G54" s="810"/>
      <c r="H54" s="810"/>
      <c r="I54" s="647"/>
      <c r="J54" s="810"/>
      <c r="K54" s="811"/>
      <c r="L54" s="813"/>
      <c r="M54" s="813"/>
      <c r="N54" s="813"/>
      <c r="P54" s="813"/>
      <c r="R54" s="813"/>
    </row>
    <row r="55" spans="1:19" s="623" customFormat="1" x14ac:dyDescent="0.2">
      <c r="A55" s="305" t="s">
        <v>1052</v>
      </c>
      <c r="B55" s="810"/>
      <c r="C55" s="810"/>
      <c r="D55" s="810"/>
      <c r="E55" s="810"/>
      <c r="F55" s="810"/>
      <c r="G55" s="810"/>
      <c r="H55" s="810"/>
      <c r="I55" s="647"/>
      <c r="J55" s="810"/>
      <c r="K55" s="811"/>
      <c r="L55" s="813"/>
      <c r="M55" s="813"/>
      <c r="N55" s="813"/>
      <c r="P55" s="813"/>
      <c r="R55" s="813"/>
    </row>
    <row r="56" spans="1:19" s="623" customFormat="1" x14ac:dyDescent="0.2">
      <c r="A56" s="305" t="s">
        <v>1053</v>
      </c>
      <c r="B56" s="810"/>
      <c r="C56" s="810"/>
      <c r="D56" s="810"/>
      <c r="E56" s="810"/>
      <c r="F56" s="810"/>
      <c r="G56" s="810"/>
      <c r="H56" s="810"/>
      <c r="I56" s="647"/>
      <c r="J56" s="810"/>
      <c r="K56" s="811"/>
      <c r="L56" s="813"/>
      <c r="M56" s="813"/>
      <c r="N56" s="813"/>
      <c r="P56" s="813"/>
      <c r="R56" s="813"/>
    </row>
    <row r="57" spans="1:19" s="623" customFormat="1" x14ac:dyDescent="0.2">
      <c r="B57" s="810"/>
      <c r="C57" s="810"/>
      <c r="D57" s="810"/>
      <c r="E57" s="810"/>
      <c r="F57" s="810"/>
      <c r="G57" s="810"/>
      <c r="H57" s="810"/>
      <c r="I57" s="647"/>
      <c r="J57" s="810"/>
      <c r="K57" s="811"/>
      <c r="L57" s="813"/>
      <c r="M57" s="813"/>
      <c r="N57" s="813"/>
      <c r="P57" s="813"/>
      <c r="R57" s="813"/>
    </row>
    <row r="58" spans="1:19" s="623" customFormat="1" x14ac:dyDescent="0.2">
      <c r="A58" s="94"/>
      <c r="B58" s="810"/>
      <c r="C58" s="810"/>
      <c r="D58" s="810"/>
      <c r="E58" s="810"/>
      <c r="F58" s="810"/>
      <c r="G58" s="810"/>
      <c r="H58" s="810"/>
      <c r="I58" s="647"/>
      <c r="J58" s="810"/>
      <c r="K58" s="811"/>
      <c r="L58" s="813"/>
      <c r="M58" s="813"/>
      <c r="N58" s="813"/>
      <c r="P58" s="813"/>
      <c r="R58" s="813"/>
    </row>
    <row r="59" spans="1:19" s="623" customFormat="1" x14ac:dyDescent="0.2">
      <c r="A59" s="94"/>
      <c r="B59" s="810"/>
      <c r="C59" s="810"/>
      <c r="D59" s="810"/>
      <c r="E59" s="810"/>
      <c r="F59" s="810"/>
      <c r="G59" s="810"/>
      <c r="H59" s="810"/>
      <c r="I59" s="647"/>
      <c r="J59" s="810"/>
      <c r="K59" s="811"/>
      <c r="L59" s="813"/>
      <c r="M59" s="813"/>
      <c r="N59" s="813"/>
      <c r="P59" s="813"/>
      <c r="R59" s="813"/>
    </row>
    <row r="60" spans="1:19" s="623" customFormat="1" x14ac:dyDescent="0.2">
      <c r="A60" s="94"/>
      <c r="B60" s="810"/>
      <c r="C60" s="810"/>
      <c r="D60" s="810"/>
      <c r="E60" s="810"/>
      <c r="F60" s="810"/>
      <c r="G60" s="810"/>
      <c r="H60" s="810"/>
      <c r="I60" s="647"/>
      <c r="J60" s="810"/>
      <c r="K60" s="811"/>
      <c r="L60" s="813"/>
      <c r="M60" s="813"/>
      <c r="N60" s="813"/>
      <c r="P60" s="813"/>
      <c r="R60" s="813"/>
    </row>
    <row r="61" spans="1:19" s="623" customFormat="1" x14ac:dyDescent="0.2">
      <c r="A61" s="707"/>
      <c r="B61" s="811"/>
      <c r="C61" s="811"/>
      <c r="D61" s="811"/>
      <c r="E61" s="811"/>
      <c r="F61" s="811"/>
      <c r="G61" s="811"/>
      <c r="H61" s="811"/>
      <c r="I61" s="811"/>
      <c r="J61" s="811"/>
      <c r="K61" s="811"/>
      <c r="L61" s="813"/>
      <c r="M61" s="813"/>
      <c r="N61" s="813"/>
      <c r="P61" s="813"/>
      <c r="R61" s="813"/>
    </row>
    <row r="62" spans="1:19" x14ac:dyDescent="0.2"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S62" s="18"/>
    </row>
    <row r="63" spans="1:19" x14ac:dyDescent="0.2">
      <c r="P63" s="83"/>
      <c r="Q63" s="83"/>
      <c r="R63" s="83"/>
    </row>
    <row r="64" spans="1:19" x14ac:dyDescent="0.2">
      <c r="K64" s="814"/>
      <c r="L64" s="814"/>
      <c r="M64" s="814"/>
      <c r="N64" s="814"/>
      <c r="O64" s="814"/>
      <c r="P64" s="83"/>
      <c r="Q64" s="83"/>
      <c r="R64" s="83"/>
      <c r="S64" s="814"/>
    </row>
    <row r="65" spans="11:19" x14ac:dyDescent="0.2">
      <c r="K65" s="814"/>
      <c r="L65" s="814"/>
      <c r="M65" s="814"/>
      <c r="N65" s="814"/>
      <c r="O65" s="814"/>
      <c r="P65" s="83"/>
      <c r="Q65" s="83"/>
      <c r="R65" s="83"/>
      <c r="S65" s="814"/>
    </row>
    <row r="66" spans="11:19" x14ac:dyDescent="0.2">
      <c r="K66" s="814"/>
      <c r="L66" s="814"/>
      <c r="M66" s="814"/>
      <c r="N66" s="814"/>
      <c r="O66" s="814"/>
      <c r="P66" s="83"/>
      <c r="Q66" s="83"/>
      <c r="R66" s="83"/>
      <c r="S66" s="814"/>
    </row>
    <row r="67" spans="11:19" x14ac:dyDescent="0.2">
      <c r="K67" s="814"/>
      <c r="L67" s="814"/>
      <c r="M67" s="814"/>
      <c r="N67" s="814"/>
      <c r="O67" s="814"/>
      <c r="P67" s="83"/>
      <c r="Q67" s="83"/>
      <c r="R67" s="83"/>
      <c r="S67" s="814"/>
    </row>
    <row r="68" spans="11:19" x14ac:dyDescent="0.2">
      <c r="K68" s="814"/>
      <c r="L68" s="814"/>
      <c r="M68" s="814"/>
      <c r="N68" s="814"/>
      <c r="O68" s="814"/>
      <c r="P68" s="83"/>
      <c r="Q68" s="83"/>
      <c r="R68" s="83"/>
      <c r="S68" s="814"/>
    </row>
    <row r="69" spans="11:19" x14ac:dyDescent="0.2">
      <c r="K69" s="814"/>
      <c r="L69" s="814"/>
      <c r="M69" s="814"/>
      <c r="N69" s="814"/>
      <c r="O69" s="814"/>
      <c r="P69" s="83"/>
      <c r="Q69" s="83"/>
      <c r="R69" s="83"/>
      <c r="S69" s="814"/>
    </row>
    <row r="70" spans="11:19" x14ac:dyDescent="0.2">
      <c r="K70" s="814"/>
      <c r="L70" s="814"/>
      <c r="M70" s="814"/>
      <c r="N70" s="814"/>
      <c r="O70" s="814"/>
      <c r="P70" s="83"/>
      <c r="Q70" s="814"/>
      <c r="R70" s="814"/>
      <c r="S70" s="814"/>
    </row>
    <row r="71" spans="11:19" x14ac:dyDescent="0.2">
      <c r="K71" s="814"/>
      <c r="L71" s="814"/>
      <c r="M71" s="814"/>
      <c r="N71" s="814"/>
      <c r="O71" s="814"/>
      <c r="P71" s="814"/>
      <c r="Q71" s="814"/>
      <c r="R71" s="814"/>
      <c r="S71" s="814"/>
    </row>
    <row r="72" spans="11:19" x14ac:dyDescent="0.2">
      <c r="K72" s="814"/>
    </row>
    <row r="73" spans="11:19" x14ac:dyDescent="0.2">
      <c r="K73" s="814"/>
    </row>
  </sheetData>
  <mergeCells count="3">
    <mergeCell ref="B3:J3"/>
    <mergeCell ref="K3:S3"/>
    <mergeCell ref="B5:S5"/>
  </mergeCells>
  <pageMargins left="0.75" right="0.75" top="1" bottom="1" header="0.5" footer="0.5"/>
  <pageSetup paperSize="9" orientation="portrait" r:id="rId1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"/>
  <sheetViews>
    <sheetView showGridLines="0" topLeftCell="A16" workbookViewId="0"/>
  </sheetViews>
  <sheetFormatPr defaultColWidth="6.7109375" defaultRowHeight="11.25" x14ac:dyDescent="0.2"/>
  <cols>
    <col min="1" max="1" width="4.42578125" style="177" bestFit="1" customWidth="1"/>
    <col min="2" max="3" width="7.5703125" style="15" bestFit="1" customWidth="1"/>
    <col min="4" max="4" width="9.7109375" style="15" bestFit="1" customWidth="1"/>
    <col min="5" max="5" width="12" style="15" bestFit="1" customWidth="1"/>
    <col min="6" max="6" width="11.7109375" style="15" bestFit="1" customWidth="1"/>
    <col min="7" max="7" width="7.140625" style="15" bestFit="1" customWidth="1"/>
    <col min="8" max="8" width="6.28515625" style="15" bestFit="1" customWidth="1"/>
    <col min="9" max="10" width="7.5703125" style="15" bestFit="1" customWidth="1"/>
    <col min="11" max="11" width="9.7109375" style="15" bestFit="1" customWidth="1"/>
    <col min="12" max="12" width="12" style="15" bestFit="1" customWidth="1"/>
    <col min="13" max="13" width="11.7109375" style="15" bestFit="1" customWidth="1"/>
    <col min="14" max="14" width="7.140625" style="15" bestFit="1" customWidth="1"/>
    <col min="15" max="15" width="6.28515625" style="15" bestFit="1" customWidth="1"/>
    <col min="16" max="16384" width="6.7109375" style="15"/>
  </cols>
  <sheetData>
    <row r="1" spans="1:18" ht="12.75" x14ac:dyDescent="0.2">
      <c r="A1" s="185" t="s">
        <v>1054</v>
      </c>
    </row>
    <row r="2" spans="1:18" ht="12" thickBot="1" x14ac:dyDescent="0.25">
      <c r="O2" s="77"/>
    </row>
    <row r="3" spans="1:18" ht="20.25" customHeight="1" x14ac:dyDescent="0.2">
      <c r="A3" s="724"/>
      <c r="B3" s="915" t="s">
        <v>1055</v>
      </c>
      <c r="C3" s="996"/>
      <c r="D3" s="996"/>
      <c r="E3" s="996"/>
      <c r="F3" s="996"/>
      <c r="G3" s="996"/>
      <c r="H3" s="913"/>
      <c r="I3" s="915" t="s">
        <v>1056</v>
      </c>
      <c r="J3" s="996"/>
      <c r="K3" s="996"/>
      <c r="L3" s="996"/>
      <c r="M3" s="996"/>
      <c r="N3" s="996"/>
      <c r="O3" s="913"/>
    </row>
    <row r="4" spans="1:18" ht="41.25" customHeight="1" x14ac:dyDescent="0.2">
      <c r="A4" s="725"/>
      <c r="B4" s="379" t="s">
        <v>1041</v>
      </c>
      <c r="C4" s="379" t="s">
        <v>1042</v>
      </c>
      <c r="D4" s="379" t="s">
        <v>1045</v>
      </c>
      <c r="E4" s="379" t="s">
        <v>1046</v>
      </c>
      <c r="F4" s="379" t="s">
        <v>1047</v>
      </c>
      <c r="G4" s="379" t="s">
        <v>1048</v>
      </c>
      <c r="H4" s="379" t="s">
        <v>1049</v>
      </c>
      <c r="I4" s="379" t="s">
        <v>1041</v>
      </c>
      <c r="J4" s="379" t="s">
        <v>1042</v>
      </c>
      <c r="K4" s="379" t="s">
        <v>1045</v>
      </c>
      <c r="L4" s="379" t="s">
        <v>1046</v>
      </c>
      <c r="M4" s="379" t="s">
        <v>1047</v>
      </c>
      <c r="N4" s="379" t="s">
        <v>1048</v>
      </c>
      <c r="O4" s="379" t="s">
        <v>1049</v>
      </c>
    </row>
    <row r="5" spans="1:18" x14ac:dyDescent="0.2">
      <c r="A5" s="675">
        <v>1970</v>
      </c>
      <c r="B5" s="815">
        <v>5.1833943591441995</v>
      </c>
      <c r="C5" s="324">
        <v>1.0605753022282756</v>
      </c>
      <c r="D5" s="324">
        <v>2.8359826309056508</v>
      </c>
      <c r="E5" s="324">
        <v>0.67491248858279507</v>
      </c>
      <c r="F5" s="324">
        <v>-1.2799439640120345</v>
      </c>
      <c r="G5" s="324">
        <v>-0.60503147542923941</v>
      </c>
      <c r="H5" s="816">
        <v>8.4749208168488863</v>
      </c>
      <c r="I5" s="817">
        <v>8.8333204195284001</v>
      </c>
      <c r="J5" s="324">
        <v>2.1752030563739595</v>
      </c>
      <c r="K5" s="324">
        <v>4.449230126876035</v>
      </c>
      <c r="L5" s="324">
        <v>1.9366345295346914</v>
      </c>
      <c r="M5" s="324">
        <v>-4.5750105519462441</v>
      </c>
      <c r="N5" s="324">
        <v>-2.6383760224115527</v>
      </c>
      <c r="O5" s="324">
        <v>12.819377580366842</v>
      </c>
      <c r="P5" s="818"/>
      <c r="Q5" s="818"/>
      <c r="R5" s="818"/>
    </row>
    <row r="6" spans="1:18" x14ac:dyDescent="0.2">
      <c r="A6" s="675">
        <v>1971</v>
      </c>
      <c r="B6" s="815">
        <v>5.6165896686731873</v>
      </c>
      <c r="C6" s="324">
        <v>0.75369404036038423</v>
      </c>
      <c r="D6" s="324">
        <v>4.6577414748122257</v>
      </c>
      <c r="E6" s="324">
        <v>0.74713001236081344</v>
      </c>
      <c r="F6" s="324">
        <v>-1.2863906299917298</v>
      </c>
      <c r="G6" s="324">
        <v>-0.53926061763091637</v>
      </c>
      <c r="H6" s="816">
        <v>10.488764566214881</v>
      </c>
      <c r="I6" s="817">
        <v>8.4202670128363071</v>
      </c>
      <c r="J6" s="324">
        <v>1.1596786077610608</v>
      </c>
      <c r="K6" s="324">
        <v>7.6275379185418171</v>
      </c>
      <c r="L6" s="324">
        <v>2.5590951366928705</v>
      </c>
      <c r="M6" s="324">
        <v>-4.0337715324959857</v>
      </c>
      <c r="N6" s="324">
        <v>-1.4746763958031153</v>
      </c>
      <c r="O6" s="324">
        <v>15.732807143336069</v>
      </c>
      <c r="P6" s="818"/>
      <c r="Q6" s="818"/>
      <c r="R6" s="818"/>
    </row>
    <row r="7" spans="1:18" x14ac:dyDescent="0.2">
      <c r="A7" s="675">
        <v>1972</v>
      </c>
      <c r="B7" s="815">
        <v>2.4262850378224328</v>
      </c>
      <c r="C7" s="324">
        <v>1.2336854367953949</v>
      </c>
      <c r="D7" s="324">
        <v>6.8470163083544087</v>
      </c>
      <c r="E7" s="324">
        <v>1.0621219875715688</v>
      </c>
      <c r="F7" s="324">
        <v>-1.1907551946187123</v>
      </c>
      <c r="G7" s="324">
        <v>-0.12863320704714343</v>
      </c>
      <c r="H7" s="816">
        <v>10.378353575925093</v>
      </c>
      <c r="I7" s="817">
        <v>8.1673628052424529</v>
      </c>
      <c r="J7" s="324">
        <v>1.6966942278264385</v>
      </c>
      <c r="K7" s="324">
        <v>8.2375201186674296</v>
      </c>
      <c r="L7" s="324">
        <v>3.1503349189228453</v>
      </c>
      <c r="M7" s="324">
        <v>-3.2730331236977257</v>
      </c>
      <c r="N7" s="324">
        <v>-0.12269820477488036</v>
      </c>
      <c r="O7" s="324">
        <v>17.978878946961441</v>
      </c>
      <c r="P7" s="818"/>
      <c r="Q7" s="818"/>
      <c r="R7" s="818"/>
    </row>
    <row r="8" spans="1:18" x14ac:dyDescent="0.2">
      <c r="A8" s="675">
        <v>1973</v>
      </c>
      <c r="B8" s="815">
        <v>3.546626551023019</v>
      </c>
      <c r="C8" s="324">
        <v>0.69852038032460662</v>
      </c>
      <c r="D8" s="324">
        <v>0.84054111461664671</v>
      </c>
      <c r="E8" s="324">
        <v>1.2035576132852295</v>
      </c>
      <c r="F8" s="324">
        <v>-1.3683570893011567</v>
      </c>
      <c r="G8" s="324">
        <v>-0.16479947601592726</v>
      </c>
      <c r="H8" s="816">
        <v>4.9208885699483451</v>
      </c>
      <c r="I8" s="817">
        <v>13.297297617370813</v>
      </c>
      <c r="J8" s="324">
        <v>1.7080617558196505</v>
      </c>
      <c r="K8" s="324">
        <v>4.7345339489480773</v>
      </c>
      <c r="L8" s="324">
        <v>4.4390641722452902</v>
      </c>
      <c r="M8" s="324">
        <v>-5.9477521358745911</v>
      </c>
      <c r="N8" s="324">
        <v>-1.5086879636293009</v>
      </c>
      <c r="O8" s="324">
        <v>18.231205358509239</v>
      </c>
      <c r="P8" s="818"/>
      <c r="Q8" s="818"/>
      <c r="R8" s="818"/>
    </row>
    <row r="9" spans="1:18" x14ac:dyDescent="0.2">
      <c r="A9" s="675">
        <v>1974</v>
      </c>
      <c r="B9" s="815">
        <v>4.6474865675000361</v>
      </c>
      <c r="C9" s="324">
        <v>1.7640170584975658</v>
      </c>
      <c r="D9" s="324">
        <v>-2.1404804988982908</v>
      </c>
      <c r="E9" s="324">
        <v>-0.51752888304789912</v>
      </c>
      <c r="F9" s="324">
        <v>-0.83885490867102519</v>
      </c>
      <c r="G9" s="324">
        <v>-1.3563837917189243</v>
      </c>
      <c r="H9" s="816">
        <v>2.9146393353803868</v>
      </c>
      <c r="I9" s="817">
        <v>17.413104252728807</v>
      </c>
      <c r="J9" s="324">
        <v>3.489512366748297</v>
      </c>
      <c r="K9" s="324">
        <v>5.0292401371038107</v>
      </c>
      <c r="L9" s="324">
        <v>5.0104154457172836</v>
      </c>
      <c r="M9" s="324">
        <v>-12.586183797464617</v>
      </c>
      <c r="N9" s="324">
        <v>-7.5757683517473335</v>
      </c>
      <c r="O9" s="324">
        <v>18.356088404833582</v>
      </c>
      <c r="P9" s="818"/>
      <c r="Q9" s="818"/>
      <c r="R9" s="818"/>
    </row>
    <row r="10" spans="1:18" x14ac:dyDescent="0.2">
      <c r="A10" s="675">
        <v>1975</v>
      </c>
      <c r="B10" s="815">
        <v>-3.0320836811381739</v>
      </c>
      <c r="C10" s="324">
        <v>0.50465560808478871</v>
      </c>
      <c r="D10" s="324">
        <v>-3.912353284016044</v>
      </c>
      <c r="E10" s="324">
        <v>-1.3755042417576095</v>
      </c>
      <c r="F10" s="324">
        <v>2.7202047236062241</v>
      </c>
      <c r="G10" s="324">
        <v>1.3447004818486146</v>
      </c>
      <c r="H10" s="816">
        <v>-5.0950808752208143</v>
      </c>
      <c r="I10" s="817">
        <v>10.639100460815795</v>
      </c>
      <c r="J10" s="324">
        <v>2.6525153566786894</v>
      </c>
      <c r="K10" s="324">
        <v>0.69765331839590017</v>
      </c>
      <c r="L10" s="324">
        <v>-2.6726786341862545</v>
      </c>
      <c r="M10" s="324">
        <v>4.4647631447333822</v>
      </c>
      <c r="N10" s="324">
        <v>1.7920845105471277</v>
      </c>
      <c r="O10" s="324">
        <v>15.781353646437513</v>
      </c>
      <c r="P10" s="818"/>
      <c r="Q10" s="818"/>
      <c r="R10" s="818"/>
    </row>
    <row r="11" spans="1:18" x14ac:dyDescent="0.2">
      <c r="A11" s="675">
        <v>1976</v>
      </c>
      <c r="B11" s="815">
        <v>0.65115933552937055</v>
      </c>
      <c r="C11" s="324">
        <v>0.73886942132574462</v>
      </c>
      <c r="D11" s="324">
        <v>1.5777440813417134</v>
      </c>
      <c r="E11" s="324">
        <v>-1.8501823822741206E-2</v>
      </c>
      <c r="F11" s="324">
        <v>-0.65921438467387738</v>
      </c>
      <c r="G11" s="324">
        <v>-0.67771620849661862</v>
      </c>
      <c r="H11" s="816">
        <v>2.2900566297002101</v>
      </c>
      <c r="I11" s="817">
        <v>13.192317072652262</v>
      </c>
      <c r="J11" s="324">
        <v>2.2955663707312408</v>
      </c>
      <c r="K11" s="324">
        <v>7.9061629479369477</v>
      </c>
      <c r="L11" s="324">
        <v>1.0403746842911998</v>
      </c>
      <c r="M11" s="324">
        <v>-4.8142506455993095</v>
      </c>
      <c r="N11" s="324">
        <v>-3.7738759613081099</v>
      </c>
      <c r="O11" s="324">
        <v>19.62017043001234</v>
      </c>
      <c r="P11" s="818"/>
      <c r="Q11" s="818"/>
      <c r="R11" s="818"/>
    </row>
    <row r="12" spans="1:18" x14ac:dyDescent="0.2">
      <c r="A12" s="675">
        <v>1977</v>
      </c>
      <c r="B12" s="815">
        <v>1.451806247551926</v>
      </c>
      <c r="C12" s="324">
        <v>1.5568602690832576</v>
      </c>
      <c r="D12" s="324">
        <v>3.9211168450131169</v>
      </c>
      <c r="E12" s="324">
        <v>0.43573911998764631</v>
      </c>
      <c r="F12" s="324">
        <v>-1.3489246290684509</v>
      </c>
      <c r="G12" s="324">
        <v>-0.91318550908080454</v>
      </c>
      <c r="H12" s="816">
        <v>6.0165978525674957</v>
      </c>
      <c r="I12" s="817">
        <v>15.150664876857084</v>
      </c>
      <c r="J12" s="324">
        <v>3.9249952317852688</v>
      </c>
      <c r="K12" s="324">
        <v>14.425520118998833</v>
      </c>
      <c r="L12" s="324">
        <v>5.3619932813399522</v>
      </c>
      <c r="M12" s="324">
        <v>-10.335700318705761</v>
      </c>
      <c r="N12" s="324">
        <v>-4.9737070373658092</v>
      </c>
      <c r="O12" s="324">
        <v>28.527473190275376</v>
      </c>
      <c r="P12" s="818"/>
      <c r="Q12" s="818"/>
      <c r="R12" s="818"/>
    </row>
    <row r="13" spans="1:18" x14ac:dyDescent="0.2">
      <c r="A13" s="675">
        <v>1978</v>
      </c>
      <c r="B13" s="815">
        <v>3.4286512926891866</v>
      </c>
      <c r="C13" s="324">
        <v>0.78996474203829237</v>
      </c>
      <c r="D13" s="324">
        <v>1.1727508361973125</v>
      </c>
      <c r="E13" s="324">
        <v>0.84572677957957831</v>
      </c>
      <c r="F13" s="324">
        <v>-7.1747133320579512E-2</v>
      </c>
      <c r="G13" s="324">
        <v>0.77397964625899884</v>
      </c>
      <c r="H13" s="816">
        <v>6.1653465171837905</v>
      </c>
      <c r="I13" s="817">
        <v>13.79636125288714</v>
      </c>
      <c r="J13" s="324">
        <v>3.2995275746187027</v>
      </c>
      <c r="K13" s="324">
        <v>5.5334508796537234</v>
      </c>
      <c r="L13" s="324">
        <v>5.8479051167715888</v>
      </c>
      <c r="M13" s="324">
        <v>-5.8418083257662046</v>
      </c>
      <c r="N13" s="324">
        <v>6.0967910053841834E-3</v>
      </c>
      <c r="O13" s="324">
        <v>22.63543649816495</v>
      </c>
      <c r="P13" s="818"/>
      <c r="Q13" s="818"/>
      <c r="R13" s="818"/>
    </row>
    <row r="14" spans="1:18" x14ac:dyDescent="0.2">
      <c r="A14" s="675">
        <v>1979</v>
      </c>
      <c r="B14" s="815">
        <v>2.7679427156510275</v>
      </c>
      <c r="C14" s="324">
        <v>1.111042417843582</v>
      </c>
      <c r="D14" s="324">
        <v>3.4730491863270281</v>
      </c>
      <c r="E14" s="324">
        <v>2.7292793568361287</v>
      </c>
      <c r="F14" s="324">
        <v>-0.97155786337934835</v>
      </c>
      <c r="G14" s="324">
        <v>1.7577214934567804</v>
      </c>
      <c r="H14" s="816">
        <v>9.1097558132784187</v>
      </c>
      <c r="I14" s="817">
        <v>15.709588993353506</v>
      </c>
      <c r="J14" s="324">
        <v>3.4913489572897465</v>
      </c>
      <c r="K14" s="324">
        <v>11.554711620795016</v>
      </c>
      <c r="L14" s="324">
        <v>11.013870351349778</v>
      </c>
      <c r="M14" s="324">
        <v>-11.977509720234982</v>
      </c>
      <c r="N14" s="324">
        <v>-0.96363936888520385</v>
      </c>
      <c r="O14" s="324">
        <v>29.792010202553065</v>
      </c>
      <c r="P14" s="818"/>
      <c r="Q14" s="818"/>
      <c r="R14" s="818"/>
    </row>
    <row r="15" spans="1:18" x14ac:dyDescent="0.2">
      <c r="A15" s="675">
        <v>1980</v>
      </c>
      <c r="B15" s="815">
        <v>4.6417009513291685</v>
      </c>
      <c r="C15" s="324">
        <v>1.3597719826738115</v>
      </c>
      <c r="D15" s="324">
        <v>-2.7316134978717721</v>
      </c>
      <c r="E15" s="324">
        <v>0.97417586839113313</v>
      </c>
      <c r="F15" s="324">
        <v>-2.0945225310363567</v>
      </c>
      <c r="G15" s="324">
        <v>-1.1203466626452236</v>
      </c>
      <c r="H15" s="816">
        <v>2.1495127734859842</v>
      </c>
      <c r="I15" s="817">
        <v>19.563157900029392</v>
      </c>
      <c r="J15" s="324">
        <v>4.319044271584306</v>
      </c>
      <c r="K15" s="324">
        <v>10.086480507337978</v>
      </c>
      <c r="L15" s="324">
        <v>7.1463471030890542</v>
      </c>
      <c r="M15" s="324">
        <v>-14.441893464419145</v>
      </c>
      <c r="N15" s="324">
        <v>-7.295546361330091</v>
      </c>
      <c r="O15" s="324">
        <v>26.673136317621584</v>
      </c>
      <c r="P15" s="818"/>
      <c r="Q15" s="818"/>
      <c r="R15" s="818"/>
    </row>
    <row r="16" spans="1:18" x14ac:dyDescent="0.2">
      <c r="A16" s="675">
        <v>1981</v>
      </c>
      <c r="B16" s="815">
        <v>1.6326971058836344</v>
      </c>
      <c r="C16" s="324">
        <v>0.93668069502699691</v>
      </c>
      <c r="D16" s="324">
        <v>1.0005139673960342</v>
      </c>
      <c r="E16" s="324">
        <v>-0.23290466656097605</v>
      </c>
      <c r="F16" s="324">
        <v>-0.7454320027934308</v>
      </c>
      <c r="G16" s="324">
        <v>-0.97833666935440688</v>
      </c>
      <c r="H16" s="816">
        <v>2.5915550989522584</v>
      </c>
      <c r="I16" s="817">
        <v>15.336197583927671</v>
      </c>
      <c r="J16" s="324">
        <v>3.2767309145793559</v>
      </c>
      <c r="K16" s="324">
        <v>9.70594350813926</v>
      </c>
      <c r="L16" s="324">
        <v>2.9169686409095461</v>
      </c>
      <c r="M16" s="324">
        <v>-10.251173662744408</v>
      </c>
      <c r="N16" s="324">
        <v>-7.3342050218348618</v>
      </c>
      <c r="O16" s="324">
        <v>20.984666984811426</v>
      </c>
      <c r="P16" s="818"/>
      <c r="Q16" s="818"/>
      <c r="R16" s="818"/>
    </row>
    <row r="17" spans="1:18" x14ac:dyDescent="0.2">
      <c r="A17" s="675">
        <v>1982</v>
      </c>
      <c r="B17" s="815">
        <v>1.4989004577571727</v>
      </c>
      <c r="C17" s="324">
        <v>0.5461460522239806</v>
      </c>
      <c r="D17" s="324">
        <v>0.56548209797922644</v>
      </c>
      <c r="E17" s="324">
        <v>0.31956019525822232</v>
      </c>
      <c r="F17" s="324">
        <v>-0.68532097602490771</v>
      </c>
      <c r="G17" s="324">
        <v>-0.36576078076668539</v>
      </c>
      <c r="H17" s="816">
        <v>2.2447678271936944</v>
      </c>
      <c r="I17" s="817">
        <v>13.639657793730109</v>
      </c>
      <c r="J17" s="324">
        <v>3.0462492817127305</v>
      </c>
      <c r="K17" s="324">
        <v>7.5489416231007604</v>
      </c>
      <c r="L17" s="324">
        <v>4.3802084038862921</v>
      </c>
      <c r="M17" s="324">
        <v>-7.8255641755523211</v>
      </c>
      <c r="N17" s="324">
        <v>-3.445355771666029</v>
      </c>
      <c r="O17" s="324">
        <v>20.789492926877571</v>
      </c>
      <c r="P17" s="818"/>
      <c r="Q17" s="818"/>
      <c r="R17" s="818"/>
    </row>
    <row r="18" spans="1:18" x14ac:dyDescent="0.2">
      <c r="A18" s="675">
        <v>1983</v>
      </c>
      <c r="B18" s="815">
        <v>-0.38317071381215906</v>
      </c>
      <c r="C18" s="324">
        <v>0.65637516978386301</v>
      </c>
      <c r="D18" s="324">
        <v>-1.5620512600376317</v>
      </c>
      <c r="E18" s="324">
        <v>1.9920281471194619</v>
      </c>
      <c r="F18" s="324">
        <v>0.83110287447574671</v>
      </c>
      <c r="G18" s="324">
        <v>2.8231310215952083</v>
      </c>
      <c r="H18" s="816">
        <v>1.5342842175292806</v>
      </c>
      <c r="I18" s="817">
        <v>16.509952584198171</v>
      </c>
      <c r="J18" s="324">
        <v>3.7056199818991784</v>
      </c>
      <c r="K18" s="324">
        <v>4.7536837093513764</v>
      </c>
      <c r="L18" s="324">
        <v>10.080735376637442</v>
      </c>
      <c r="M18" s="324">
        <v>-6.94195568306412</v>
      </c>
      <c r="N18" s="324">
        <v>3.1387796935733219</v>
      </c>
      <c r="O18" s="324">
        <v>28.108035969022048</v>
      </c>
      <c r="P18" s="818"/>
      <c r="Q18" s="818"/>
      <c r="R18" s="818"/>
    </row>
    <row r="19" spans="1:18" x14ac:dyDescent="0.2">
      <c r="A19" s="675">
        <v>1984</v>
      </c>
      <c r="B19" s="815">
        <v>-0.72135546702496678</v>
      </c>
      <c r="C19" s="324">
        <v>5.3089240854098288E-2</v>
      </c>
      <c r="D19" s="324">
        <v>-2.1446303671855551</v>
      </c>
      <c r="E19" s="324">
        <v>1.8917663934240196</v>
      </c>
      <c r="F19" s="324">
        <v>0.21253767338806551</v>
      </c>
      <c r="G19" s="324">
        <v>2.1043040668120851</v>
      </c>
      <c r="H19" s="816">
        <v>-0.70859252654433824</v>
      </c>
      <c r="I19" s="817">
        <v>16.048172739948193</v>
      </c>
      <c r="J19" s="324">
        <v>3.0101304320679074</v>
      </c>
      <c r="K19" s="324">
        <v>2.4716987184599457</v>
      </c>
      <c r="L19" s="324">
        <v>11.374512517218852</v>
      </c>
      <c r="M19" s="324">
        <v>-9.8358399262740086</v>
      </c>
      <c r="N19" s="324">
        <v>1.5386725909448433</v>
      </c>
      <c r="O19" s="324">
        <v>23.068674481420889</v>
      </c>
      <c r="P19" s="818"/>
      <c r="Q19" s="818"/>
      <c r="R19" s="818"/>
    </row>
    <row r="20" spans="1:18" x14ac:dyDescent="0.2">
      <c r="A20" s="675">
        <v>1985</v>
      </c>
      <c r="B20" s="815">
        <v>0.12030795273091023</v>
      </c>
      <c r="C20" s="324">
        <v>0.77470821525344014</v>
      </c>
      <c r="D20" s="324">
        <v>-0.29186596663685926</v>
      </c>
      <c r="E20" s="324">
        <v>1.3995987784085249</v>
      </c>
      <c r="F20" s="324">
        <v>-0.56146813437761489</v>
      </c>
      <c r="G20" s="324">
        <v>0.83813064403090998</v>
      </c>
      <c r="H20" s="816">
        <v>1.4412808453784012</v>
      </c>
      <c r="I20" s="817">
        <v>11.131541055586753</v>
      </c>
      <c r="J20" s="324">
        <v>3.6277625317136741</v>
      </c>
      <c r="K20" s="324">
        <v>4.9920116651173281</v>
      </c>
      <c r="L20" s="324">
        <v>8.0873256347056106</v>
      </c>
      <c r="M20" s="324">
        <v>-5.6150977017219201</v>
      </c>
      <c r="N20" s="324">
        <v>2.4722279329836905</v>
      </c>
      <c r="O20" s="324">
        <v>22.223543185401446</v>
      </c>
      <c r="P20" s="818"/>
      <c r="Q20" s="818"/>
      <c r="R20" s="818"/>
    </row>
    <row r="21" spans="1:18" x14ac:dyDescent="0.2">
      <c r="A21" s="675">
        <v>1986</v>
      </c>
      <c r="B21" s="815">
        <v>3.6832418707175081</v>
      </c>
      <c r="C21" s="324">
        <v>0.9521233660434838</v>
      </c>
      <c r="D21" s="324">
        <v>-0.58455997767183088</v>
      </c>
      <c r="E21" s="324">
        <v>1.1836323863576366</v>
      </c>
      <c r="F21" s="324">
        <v>-2.2747170191202746</v>
      </c>
      <c r="G21" s="324">
        <v>-1.091084632762638</v>
      </c>
      <c r="H21" s="816">
        <v>2.959720626326523</v>
      </c>
      <c r="I21" s="817">
        <v>12.654091945807641</v>
      </c>
      <c r="J21" s="324">
        <v>3.0920422292306537</v>
      </c>
      <c r="K21" s="324">
        <v>3.9221936609179453</v>
      </c>
      <c r="L21" s="324">
        <v>4.057915887424735</v>
      </c>
      <c r="M21" s="324">
        <v>-2.8515770737639414</v>
      </c>
      <c r="N21" s="324">
        <v>1.2063388136607935</v>
      </c>
      <c r="O21" s="324">
        <v>20.874666649617033</v>
      </c>
      <c r="P21" s="818"/>
      <c r="Q21" s="818"/>
      <c r="R21" s="818"/>
    </row>
    <row r="22" spans="1:18" x14ac:dyDescent="0.2">
      <c r="A22" s="675">
        <v>1987</v>
      </c>
      <c r="B22" s="815">
        <v>4.0919539770099842</v>
      </c>
      <c r="C22" s="324">
        <v>0.73212497340230953</v>
      </c>
      <c r="D22" s="324">
        <v>3.9407607538559208</v>
      </c>
      <c r="E22" s="324">
        <v>2.0141927973122247</v>
      </c>
      <c r="F22" s="324">
        <v>-3.7978520112764329</v>
      </c>
      <c r="G22" s="324">
        <v>-1.7836592139642082</v>
      </c>
      <c r="H22" s="816">
        <v>6.9811804903040064</v>
      </c>
      <c r="I22" s="817">
        <v>10.352949703963944</v>
      </c>
      <c r="J22" s="324">
        <v>2.2642435705426931</v>
      </c>
      <c r="K22" s="324">
        <v>8.6872031177076252</v>
      </c>
      <c r="L22" s="324">
        <v>6.4106670275455757</v>
      </c>
      <c r="M22" s="324">
        <v>-10.490761877605419</v>
      </c>
      <c r="N22" s="324">
        <v>-4.0800948500598428</v>
      </c>
      <c r="O22" s="324">
        <v>17.224301542154418</v>
      </c>
      <c r="P22" s="818"/>
      <c r="Q22" s="818"/>
      <c r="R22" s="818"/>
    </row>
    <row r="23" spans="1:18" x14ac:dyDescent="0.2">
      <c r="A23" s="675">
        <v>1988</v>
      </c>
      <c r="B23" s="815">
        <v>5.4630138173514666</v>
      </c>
      <c r="C23" s="324">
        <v>1.4756002861016935</v>
      </c>
      <c r="D23" s="324">
        <v>1.5559022729115064</v>
      </c>
      <c r="E23" s="324">
        <v>1.3527139587354691</v>
      </c>
      <c r="F23" s="324">
        <v>-3.6373461980123727</v>
      </c>
      <c r="G23" s="324">
        <v>-2.2846322392769034</v>
      </c>
      <c r="H23" s="816">
        <v>6.2098841370877631</v>
      </c>
      <c r="I23" s="817">
        <v>14.122646790066803</v>
      </c>
      <c r="J23" s="324">
        <v>3.2877712229361236</v>
      </c>
      <c r="K23" s="324">
        <v>7.8279576940326976</v>
      </c>
      <c r="L23" s="324">
        <v>5.5734623284723375</v>
      </c>
      <c r="M23" s="324">
        <v>-10.542868733936178</v>
      </c>
      <c r="N23" s="324">
        <v>-4.9694064054638405</v>
      </c>
      <c r="O23" s="324">
        <v>20.268969301571783</v>
      </c>
      <c r="P23" s="818"/>
      <c r="Q23" s="818"/>
      <c r="R23" s="818"/>
    </row>
    <row r="24" spans="1:18" x14ac:dyDescent="0.2">
      <c r="A24" s="675">
        <v>1989</v>
      </c>
      <c r="B24" s="815">
        <v>2.3139130385472186</v>
      </c>
      <c r="C24" s="324">
        <v>1.4171545722032848</v>
      </c>
      <c r="D24" s="324">
        <v>1.2211227212112741</v>
      </c>
      <c r="E24" s="324">
        <v>3.0148934670138168</v>
      </c>
      <c r="F24" s="324">
        <v>-1.6750509686817465</v>
      </c>
      <c r="G24" s="324">
        <v>1.3398424983320703</v>
      </c>
      <c r="H24" s="816">
        <v>6.2920328302938477</v>
      </c>
      <c r="I24" s="817">
        <v>9.830547006636202</v>
      </c>
      <c r="J24" s="324">
        <v>3.2971733965300425</v>
      </c>
      <c r="K24" s="324">
        <v>3.8612264392043691</v>
      </c>
      <c r="L24" s="324">
        <v>7.6549642353461458</v>
      </c>
      <c r="M24" s="324">
        <v>-6.6435902882293698</v>
      </c>
      <c r="N24" s="324">
        <v>1.011373947116776</v>
      </c>
      <c r="O24" s="324">
        <v>18.00032078948739</v>
      </c>
      <c r="P24" s="818"/>
      <c r="Q24" s="818"/>
      <c r="R24" s="818"/>
    </row>
    <row r="25" spans="1:18" x14ac:dyDescent="0.2">
      <c r="A25" s="675">
        <v>1990</v>
      </c>
      <c r="B25" s="815">
        <v>4.7328203010796006</v>
      </c>
      <c r="C25" s="324">
        <v>1.0925613511302992</v>
      </c>
      <c r="D25" s="324">
        <v>2.1685488289011134</v>
      </c>
      <c r="E25" s="324">
        <v>2.3335077982038244</v>
      </c>
      <c r="F25" s="324">
        <v>-3.2872649172387636</v>
      </c>
      <c r="G25" s="324">
        <v>-0.9537571190349392</v>
      </c>
      <c r="H25" s="816">
        <v>7.0401733620760742</v>
      </c>
      <c r="I25" s="817">
        <v>12.070423116145092</v>
      </c>
      <c r="J25" s="324">
        <v>3.2774617155559072</v>
      </c>
      <c r="K25" s="324">
        <v>5.9406072386099327</v>
      </c>
      <c r="L25" s="324">
        <v>5.5761142981964698</v>
      </c>
      <c r="M25" s="324">
        <v>-7.4480593452755013</v>
      </c>
      <c r="N25" s="324">
        <v>-1.8719450470790315</v>
      </c>
      <c r="O25" s="324">
        <v>19.4165470232319</v>
      </c>
      <c r="P25" s="818"/>
      <c r="Q25" s="818"/>
      <c r="R25" s="818"/>
    </row>
    <row r="26" spans="1:18" x14ac:dyDescent="0.2">
      <c r="A26" s="675">
        <v>1991</v>
      </c>
      <c r="B26" s="815">
        <v>5.457836260343325</v>
      </c>
      <c r="C26" s="324">
        <v>1.9306914961103632</v>
      </c>
      <c r="D26" s="324">
        <v>-2.1953595762903673</v>
      </c>
      <c r="E26" s="324">
        <v>7.6917810629185623E-2</v>
      </c>
      <c r="F26" s="324">
        <v>-1.8611044659303526</v>
      </c>
      <c r="G26" s="324">
        <v>-1.7841866553011669</v>
      </c>
      <c r="H26" s="816">
        <v>3.4089815248621536</v>
      </c>
      <c r="I26" s="817">
        <v>12.70756869472307</v>
      </c>
      <c r="J26" s="324">
        <v>4.2727845437414889</v>
      </c>
      <c r="K26" s="324">
        <v>0.3677973956070959</v>
      </c>
      <c r="L26" s="324">
        <v>0.94760978250131611</v>
      </c>
      <c r="M26" s="324">
        <v>-3.2419034735306163</v>
      </c>
      <c r="N26" s="324">
        <v>-2.2942936910293001</v>
      </c>
      <c r="O26" s="324">
        <v>15.053856943042355</v>
      </c>
      <c r="P26" s="818"/>
      <c r="Q26" s="818"/>
      <c r="R26" s="818"/>
    </row>
    <row r="27" spans="1:18" x14ac:dyDescent="0.2">
      <c r="A27" s="675">
        <v>1992</v>
      </c>
      <c r="B27" s="815">
        <v>3.3679344071559147</v>
      </c>
      <c r="C27" s="324">
        <v>0.1917553021427571</v>
      </c>
      <c r="D27" s="324">
        <v>2.4019105843751789</v>
      </c>
      <c r="E27" s="324">
        <v>0.47839159545677312</v>
      </c>
      <c r="F27" s="324">
        <v>-2.5316741774381133</v>
      </c>
      <c r="G27" s="324">
        <v>-2.0532825819813403</v>
      </c>
      <c r="H27" s="816">
        <v>3.9083177116925105</v>
      </c>
      <c r="I27" s="817">
        <v>8.6980220841342017</v>
      </c>
      <c r="J27" s="324">
        <v>2.2832242119064965</v>
      </c>
      <c r="K27" s="324">
        <v>3.7860789935590828</v>
      </c>
      <c r="L27" s="324">
        <v>0.58842096174969782</v>
      </c>
      <c r="M27" s="324">
        <v>-1.9463960463188341</v>
      </c>
      <c r="N27" s="324">
        <v>-1.3579750845691363</v>
      </c>
      <c r="O27" s="324">
        <v>13.409350205030645</v>
      </c>
      <c r="P27" s="818"/>
      <c r="Q27" s="818"/>
      <c r="R27" s="818"/>
    </row>
    <row r="28" spans="1:18" x14ac:dyDescent="0.2">
      <c r="A28" s="675">
        <v>1993</v>
      </c>
      <c r="B28" s="815">
        <v>1.4270217409294956</v>
      </c>
      <c r="C28" s="324">
        <v>8.8136344159054109E-2</v>
      </c>
      <c r="D28" s="324">
        <v>-2.2962365509609217</v>
      </c>
      <c r="E28" s="324">
        <v>-0.21365261413598385</v>
      </c>
      <c r="F28" s="324">
        <v>-0.19919613019348323</v>
      </c>
      <c r="G28" s="324">
        <v>-0.41284874432946705</v>
      </c>
      <c r="H28" s="816">
        <v>-1.1939272102018395</v>
      </c>
      <c r="I28" s="817">
        <v>5.100264647087938</v>
      </c>
      <c r="J28" s="324">
        <v>1.4915048081643467</v>
      </c>
      <c r="K28" s="324">
        <v>-2.212314242152587</v>
      </c>
      <c r="L28" s="324">
        <v>0.29114645426367031</v>
      </c>
      <c r="M28" s="324">
        <v>-0.40413994486936017</v>
      </c>
      <c r="N28" s="324">
        <v>-0.11299349060568986</v>
      </c>
      <c r="O28" s="324">
        <v>4.2664617224940082</v>
      </c>
      <c r="P28" s="818"/>
      <c r="Q28" s="818"/>
      <c r="R28" s="818"/>
    </row>
    <row r="29" spans="1:18" x14ac:dyDescent="0.2">
      <c r="A29" s="675">
        <v>1994</v>
      </c>
      <c r="B29" s="815">
        <v>0.4683447732780609</v>
      </c>
      <c r="C29" s="324">
        <v>0.4501451904771574</v>
      </c>
      <c r="D29" s="324">
        <v>1.3371492668527514</v>
      </c>
      <c r="E29" s="324">
        <v>1.6619725435428494</v>
      </c>
      <c r="F29" s="324">
        <v>-2.0908968547981734</v>
      </c>
      <c r="G29" s="324">
        <v>-0.42892431125532404</v>
      </c>
      <c r="H29" s="816">
        <v>1.8267149193526455</v>
      </c>
      <c r="I29" s="817">
        <v>4.995844438287782</v>
      </c>
      <c r="J29" s="324">
        <v>1.2141041137126085</v>
      </c>
      <c r="K29" s="324">
        <v>2.9360034196228524</v>
      </c>
      <c r="L29" s="324">
        <v>3.3927857673597566</v>
      </c>
      <c r="M29" s="324">
        <v>-3.7730007191688868</v>
      </c>
      <c r="N29" s="324">
        <v>-0.38021495180913023</v>
      </c>
      <c r="O29" s="324">
        <v>8.7657370198141127</v>
      </c>
      <c r="P29" s="818"/>
      <c r="Q29" s="818"/>
      <c r="R29" s="818"/>
    </row>
    <row r="30" spans="1:18" x14ac:dyDescent="0.2">
      <c r="A30" s="675">
        <v>1995</v>
      </c>
      <c r="B30" s="815">
        <v>1.1627761123156355</v>
      </c>
      <c r="C30" s="324">
        <v>0.45823084979301082</v>
      </c>
      <c r="D30" s="324">
        <v>0.10585545825826931</v>
      </c>
      <c r="E30" s="324">
        <v>2.4258487278235354</v>
      </c>
      <c r="F30" s="324">
        <v>-2.5028160657284237</v>
      </c>
      <c r="G30" s="324">
        <v>-7.69673379048883E-2</v>
      </c>
      <c r="H30" s="816">
        <v>1.6498950824620273</v>
      </c>
      <c r="I30" s="817">
        <v>4.565504704464411</v>
      </c>
      <c r="J30" s="324">
        <v>1.5160557347034198</v>
      </c>
      <c r="K30" s="324">
        <v>2.0479737078829112</v>
      </c>
      <c r="L30" s="324">
        <v>4.0979020182186785</v>
      </c>
      <c r="M30" s="324">
        <v>-3.6952967239176377</v>
      </c>
      <c r="N30" s="324">
        <v>0.40260529430104075</v>
      </c>
      <c r="O30" s="324">
        <v>8.5321394413517826</v>
      </c>
      <c r="P30" s="818"/>
      <c r="Q30" s="818"/>
      <c r="R30" s="818"/>
    </row>
    <row r="31" spans="1:18" x14ac:dyDescent="0.2">
      <c r="A31" s="675">
        <v>1996</v>
      </c>
      <c r="B31" s="815">
        <v>2.0455712997083593</v>
      </c>
      <c r="C31" s="324">
        <v>0.60982861211000972</v>
      </c>
      <c r="D31" s="324">
        <v>1.0597976676361094</v>
      </c>
      <c r="E31" s="324">
        <v>1.6271534724553756</v>
      </c>
      <c r="F31" s="324">
        <v>-1.6538506656095675</v>
      </c>
      <c r="G31" s="324">
        <v>-2.6697193154191945E-2</v>
      </c>
      <c r="H31" s="816">
        <v>3.6885003863002863</v>
      </c>
      <c r="I31" s="817">
        <v>3.9958606981485887</v>
      </c>
      <c r="J31" s="324">
        <v>1.3021269135448288</v>
      </c>
      <c r="K31" s="324">
        <v>1.6934025038450244</v>
      </c>
      <c r="L31" s="324">
        <v>1.7063805129501213</v>
      </c>
      <c r="M31" s="324">
        <v>-2.5780701245091993</v>
      </c>
      <c r="N31" s="324">
        <v>-0.87168961155907798</v>
      </c>
      <c r="O31" s="324">
        <v>6.1197005039793639</v>
      </c>
      <c r="P31" s="818"/>
      <c r="Q31" s="818"/>
      <c r="R31" s="818"/>
    </row>
    <row r="32" spans="1:18" x14ac:dyDescent="0.2">
      <c r="A32" s="675">
        <v>1997</v>
      </c>
      <c r="B32" s="815">
        <v>2.300811904394072</v>
      </c>
      <c r="C32" s="324">
        <v>0.52743356755753268</v>
      </c>
      <c r="D32" s="324">
        <v>2.9346684580682592</v>
      </c>
      <c r="E32" s="324">
        <v>1.6674234870224796</v>
      </c>
      <c r="F32" s="324">
        <v>-3.0234583101215744</v>
      </c>
      <c r="G32" s="324">
        <v>-1.3560348230990948</v>
      </c>
      <c r="H32" s="816">
        <v>4.4068791069207691</v>
      </c>
      <c r="I32" s="817">
        <v>4.4216420912606713</v>
      </c>
      <c r="J32" s="324">
        <v>1.4935124146476253</v>
      </c>
      <c r="K32" s="324">
        <v>4.2692012680158573</v>
      </c>
      <c r="L32" s="324">
        <v>2.9068888018751982</v>
      </c>
      <c r="M32" s="324">
        <v>-4.5848106290195414</v>
      </c>
      <c r="N32" s="324">
        <v>-1.6779218271443432</v>
      </c>
      <c r="O32" s="324">
        <v>8.5064339467798114</v>
      </c>
      <c r="P32" s="818"/>
      <c r="Q32" s="818"/>
      <c r="R32" s="818"/>
    </row>
    <row r="33" spans="1:18" x14ac:dyDescent="0.2">
      <c r="A33" s="675">
        <v>1998</v>
      </c>
      <c r="B33" s="815">
        <v>3.1598613020864406</v>
      </c>
      <c r="C33" s="324">
        <v>1.272194655347642</v>
      </c>
      <c r="D33" s="324">
        <v>3.1874364799426207</v>
      </c>
      <c r="E33" s="324">
        <v>2.0016291026484092</v>
      </c>
      <c r="F33" s="324">
        <v>-4.4827225443893166</v>
      </c>
      <c r="G33" s="324">
        <v>-2.4810934417409074</v>
      </c>
      <c r="H33" s="816">
        <v>5.1383989956357956</v>
      </c>
      <c r="I33" s="817">
        <v>4.8470575673358924</v>
      </c>
      <c r="J33" s="324">
        <v>1.8029401092876711</v>
      </c>
      <c r="K33" s="324">
        <v>4.42776227212374</v>
      </c>
      <c r="L33" s="324">
        <v>2.7203277641505985</v>
      </c>
      <c r="M33" s="324">
        <v>-4.6720628320080086</v>
      </c>
      <c r="N33" s="324">
        <v>-1.9517350678574101</v>
      </c>
      <c r="O33" s="324">
        <v>9.1260248808898936</v>
      </c>
      <c r="P33" s="818"/>
      <c r="Q33" s="818"/>
      <c r="R33" s="818"/>
    </row>
    <row r="34" spans="1:18" x14ac:dyDescent="0.2">
      <c r="A34" s="675">
        <v>1999</v>
      </c>
      <c r="B34" s="815">
        <v>3.4412759787336809</v>
      </c>
      <c r="C34" s="324">
        <v>0.72967901515367084</v>
      </c>
      <c r="D34" s="324">
        <v>1.9554061353879555</v>
      </c>
      <c r="E34" s="324">
        <v>0.94866801239587417</v>
      </c>
      <c r="F34" s="324">
        <v>-3.001876439314251</v>
      </c>
      <c r="G34" s="324">
        <v>-2.0532084269183768</v>
      </c>
      <c r="H34" s="816">
        <v>4.0731527023569303</v>
      </c>
      <c r="I34" s="817">
        <v>4.995990994459885</v>
      </c>
      <c r="J34" s="324">
        <v>1.5954483064782823</v>
      </c>
      <c r="K34" s="324">
        <v>2.7616385734282138</v>
      </c>
      <c r="L34" s="324">
        <v>1.1892024117452553</v>
      </c>
      <c r="M34" s="324">
        <v>-3.0362441280526324</v>
      </c>
      <c r="N34" s="324">
        <v>-1.8470417163073771</v>
      </c>
      <c r="O34" s="324">
        <v>7.506036158059004</v>
      </c>
      <c r="P34" s="818"/>
      <c r="Q34" s="818"/>
      <c r="R34" s="818"/>
    </row>
    <row r="35" spans="1:18" x14ac:dyDescent="0.2">
      <c r="A35" s="675">
        <v>2000</v>
      </c>
      <c r="B35" s="815">
        <v>2.414381386479973</v>
      </c>
      <c r="C35" s="324">
        <v>0.8077987960874885</v>
      </c>
      <c r="D35" s="324">
        <v>0.45812599967488044</v>
      </c>
      <c r="E35" s="324">
        <v>2.1761667939238887</v>
      </c>
      <c r="F35" s="324">
        <v>-1.9408889064939352</v>
      </c>
      <c r="G35" s="324">
        <v>0.23527788742995348</v>
      </c>
      <c r="H35" s="816">
        <v>3.9155840696722954</v>
      </c>
      <c r="I35" s="817">
        <v>4.7343955153065815</v>
      </c>
      <c r="J35" s="324">
        <v>2.2347621046102559</v>
      </c>
      <c r="K35" s="324">
        <v>1.7896299891961429</v>
      </c>
      <c r="L35" s="324">
        <v>3.9617769552693636</v>
      </c>
      <c r="M35" s="324">
        <v>-5.4262801551304829</v>
      </c>
      <c r="N35" s="324">
        <v>-1.4645031998611193</v>
      </c>
      <c r="O35" s="324">
        <v>7.2942844092518611</v>
      </c>
      <c r="P35" s="818"/>
      <c r="Q35" s="818"/>
      <c r="R35" s="818"/>
    </row>
    <row r="36" spans="1:18" x14ac:dyDescent="0.2">
      <c r="A36" s="675">
        <v>2001</v>
      </c>
      <c r="B36" s="815">
        <v>0.79668287591870646</v>
      </c>
      <c r="C36" s="324">
        <v>0.74344800300218339</v>
      </c>
      <c r="D36" s="324">
        <v>0.31802907412728709</v>
      </c>
      <c r="E36" s="324">
        <v>0.46859832579610522</v>
      </c>
      <c r="F36" s="324">
        <v>-0.35200738190238084</v>
      </c>
      <c r="G36" s="324">
        <v>0.11659094389372437</v>
      </c>
      <c r="H36" s="816">
        <v>1.9747508969419014</v>
      </c>
      <c r="I36" s="817">
        <v>3.0623585714072399</v>
      </c>
      <c r="J36" s="324">
        <v>1.5444925222024772</v>
      </c>
      <c r="K36" s="324">
        <v>0.8441141749445672</v>
      </c>
      <c r="L36" s="324">
        <v>0.71805078508823617</v>
      </c>
      <c r="M36" s="324">
        <v>-0.54980917694350828</v>
      </c>
      <c r="N36" s="324">
        <v>0.16824160814472788</v>
      </c>
      <c r="O36" s="324">
        <v>5.6192068766990122</v>
      </c>
      <c r="P36" s="818"/>
      <c r="Q36" s="818"/>
      <c r="R36" s="818"/>
    </row>
    <row r="37" spans="1:18" x14ac:dyDescent="0.2">
      <c r="A37" s="675">
        <v>2002</v>
      </c>
      <c r="B37" s="815">
        <v>0.83262116800272046</v>
      </c>
      <c r="C37" s="324">
        <v>0.37438628105330979</v>
      </c>
      <c r="D37" s="324">
        <v>-1.3217272941713567</v>
      </c>
      <c r="E37" s="324">
        <v>0.71596784235173805</v>
      </c>
      <c r="F37" s="324">
        <v>0.16318575720898112</v>
      </c>
      <c r="G37" s="324">
        <v>0.87915359956071915</v>
      </c>
      <c r="H37" s="816">
        <v>0.76443375444539274</v>
      </c>
      <c r="I37" s="817">
        <v>2.6161755202419044</v>
      </c>
      <c r="J37" s="324">
        <v>1.1587619942128817</v>
      </c>
      <c r="K37" s="324">
        <v>-0.80872395629990979</v>
      </c>
      <c r="L37" s="324">
        <v>0.7768955559967865</v>
      </c>
      <c r="M37" s="324">
        <v>0.78998387014012383</v>
      </c>
      <c r="N37" s="324">
        <v>1.5668794261369103</v>
      </c>
      <c r="O37" s="324">
        <v>4.5330929842917866</v>
      </c>
      <c r="P37" s="818"/>
      <c r="Q37" s="818"/>
      <c r="R37" s="818"/>
    </row>
    <row r="38" spans="1:18" s="819" customFormat="1" x14ac:dyDescent="0.2">
      <c r="A38" s="675">
        <v>2003</v>
      </c>
      <c r="B38" s="815">
        <v>-0.14480638222617595</v>
      </c>
      <c r="C38" s="324">
        <v>8.6602403504513883E-2</v>
      </c>
      <c r="D38" s="324">
        <v>-1.9656954703872751</v>
      </c>
      <c r="E38" s="324">
        <v>0.95640010310418777</v>
      </c>
      <c r="F38" s="324">
        <v>0.1563832175543208</v>
      </c>
      <c r="G38" s="324">
        <v>1.1127833206585085</v>
      </c>
      <c r="H38" s="816">
        <v>-0.91111612845042877</v>
      </c>
      <c r="I38" s="817">
        <v>1.7120685681113936</v>
      </c>
      <c r="J38" s="324">
        <v>0.75821602256009313</v>
      </c>
      <c r="K38" s="324">
        <v>-1.7661353890107776</v>
      </c>
      <c r="L38" s="324">
        <v>0.59281423494026075</v>
      </c>
      <c r="M38" s="324">
        <v>0.76959851117049138</v>
      </c>
      <c r="N38" s="324">
        <v>1.3624127461107522</v>
      </c>
      <c r="O38" s="324">
        <v>2.0665619477714614</v>
      </c>
      <c r="P38" s="818"/>
      <c r="Q38" s="818"/>
      <c r="R38" s="818"/>
    </row>
    <row r="39" spans="1:18" s="819" customFormat="1" x14ac:dyDescent="0.2">
      <c r="A39" s="675">
        <v>2004</v>
      </c>
      <c r="B39" s="815">
        <v>1.697045355668847</v>
      </c>
      <c r="C39" s="324">
        <v>0.49205343068972696</v>
      </c>
      <c r="D39" s="324">
        <v>0.88773590873353869</v>
      </c>
      <c r="E39" s="324">
        <v>1.1281146278583727</v>
      </c>
      <c r="F39" s="324">
        <v>-2.6446177500706822</v>
      </c>
      <c r="G39" s="324">
        <v>-1.5165031222123095</v>
      </c>
      <c r="H39" s="816">
        <v>1.5603315728798031</v>
      </c>
      <c r="I39" s="817">
        <v>3.3437953268832712</v>
      </c>
      <c r="J39" s="324">
        <v>1.1121357034174695</v>
      </c>
      <c r="K39" s="324">
        <v>1.4708127107994231</v>
      </c>
      <c r="L39" s="324">
        <v>1.5639321204111971</v>
      </c>
      <c r="M39" s="324">
        <v>-3.4196290975850938</v>
      </c>
      <c r="N39" s="324">
        <v>-1.8556969771738967</v>
      </c>
      <c r="O39" s="324">
        <v>4.0710467639262671</v>
      </c>
      <c r="P39" s="818"/>
      <c r="Q39" s="818"/>
      <c r="R39" s="818"/>
    </row>
    <row r="40" spans="1:18" s="819" customFormat="1" x14ac:dyDescent="0.2">
      <c r="A40" s="675">
        <v>2005</v>
      </c>
      <c r="B40" s="815">
        <v>1.0722037377772287</v>
      </c>
      <c r="C40" s="324">
        <v>0.69022718389215487</v>
      </c>
      <c r="D40" s="324">
        <v>-0.2149492022028715</v>
      </c>
      <c r="E40" s="324">
        <v>6.5527092688101071E-2</v>
      </c>
      <c r="F40" s="324">
        <v>-0.83793325897184401</v>
      </c>
      <c r="G40" s="324">
        <v>-0.77240616628374292</v>
      </c>
      <c r="H40" s="816">
        <v>0.77507555318276911</v>
      </c>
      <c r="I40" s="817">
        <v>2.8459773964001798</v>
      </c>
      <c r="J40" s="324">
        <v>1.5364420259522817</v>
      </c>
      <c r="K40" s="324">
        <v>0.34484721640853055</v>
      </c>
      <c r="L40" s="324">
        <v>0.53183758894935629</v>
      </c>
      <c r="M40" s="324">
        <v>-1.9397572205943903</v>
      </c>
      <c r="N40" s="324">
        <v>-1.407919631645034</v>
      </c>
      <c r="O40" s="324">
        <v>3.3193470071159581</v>
      </c>
      <c r="P40" s="818"/>
      <c r="Q40" s="818"/>
      <c r="R40" s="818"/>
    </row>
    <row r="41" spans="1:18" s="819" customFormat="1" x14ac:dyDescent="0.2">
      <c r="A41" s="675">
        <v>2006</v>
      </c>
      <c r="B41" s="815">
        <v>1.1758399081729816</v>
      </c>
      <c r="C41" s="324">
        <v>-0.12228886408213674</v>
      </c>
      <c r="D41" s="324">
        <v>-0.17337394912936149</v>
      </c>
      <c r="E41" s="324">
        <v>3.2563272977251376</v>
      </c>
      <c r="F41" s="324">
        <v>-2.6882106975952138</v>
      </c>
      <c r="G41" s="324">
        <v>0.56811660012992382</v>
      </c>
      <c r="H41" s="816">
        <v>1.4482936950914072</v>
      </c>
      <c r="I41" s="817">
        <v>3.1767299523493575</v>
      </c>
      <c r="J41" s="324">
        <v>0.24911080471929967</v>
      </c>
      <c r="K41" s="324">
        <v>0.48785009532069823</v>
      </c>
      <c r="L41" s="324">
        <v>4.5659294464787719</v>
      </c>
      <c r="M41" s="324">
        <v>-4.2099920463451106</v>
      </c>
      <c r="N41" s="324">
        <v>0.35593740013366126</v>
      </c>
      <c r="O41" s="324">
        <v>4.2696282525230167</v>
      </c>
      <c r="P41" s="818"/>
      <c r="Q41" s="818"/>
      <c r="R41" s="818"/>
    </row>
    <row r="42" spans="1:18" s="819" customFormat="1" x14ac:dyDescent="0.2">
      <c r="A42" s="675">
        <v>2007</v>
      </c>
      <c r="B42" s="815">
        <v>1.6409147594671931</v>
      </c>
      <c r="C42" s="324">
        <v>0.10021422967460129</v>
      </c>
      <c r="D42" s="324">
        <v>0.47589325568183949</v>
      </c>
      <c r="E42" s="324">
        <v>2.3317837013864535</v>
      </c>
      <c r="F42" s="324">
        <v>-2.1834517212353401</v>
      </c>
      <c r="G42" s="324">
        <v>0.14833198015111337</v>
      </c>
      <c r="H42" s="816">
        <v>2.3653542249747472</v>
      </c>
      <c r="I42" s="817">
        <v>3.6599952503925857</v>
      </c>
      <c r="J42" s="324">
        <v>0.35845859075915831</v>
      </c>
      <c r="K42" s="324">
        <v>0.97851859496169835</v>
      </c>
      <c r="L42" s="324">
        <v>2.9749700662831366</v>
      </c>
      <c r="M42" s="324">
        <v>-2.71019810338976</v>
      </c>
      <c r="N42" s="324">
        <v>0.26477196289337668</v>
      </c>
      <c r="O42" s="324">
        <v>5.2617443990068189</v>
      </c>
      <c r="P42" s="818"/>
      <c r="Q42" s="818"/>
      <c r="R42" s="818"/>
    </row>
    <row r="43" spans="1:18" s="819" customFormat="1" x14ac:dyDescent="0.2">
      <c r="A43" s="675">
        <v>2008</v>
      </c>
      <c r="B43" s="815">
        <v>0.8587989082972054</v>
      </c>
      <c r="C43" s="324">
        <v>7.0144455065645817E-2</v>
      </c>
      <c r="D43" s="324">
        <v>4.7309550213091356E-2</v>
      </c>
      <c r="E43" s="324">
        <v>-3.0122640443767695E-2</v>
      </c>
      <c r="F43" s="324">
        <v>-0.95463263132195186</v>
      </c>
      <c r="G43" s="324">
        <v>-0.98475527176571953</v>
      </c>
      <c r="H43" s="816">
        <v>-8.5023581897769596E-3</v>
      </c>
      <c r="I43" s="817">
        <v>2.5527524344551522</v>
      </c>
      <c r="J43" s="324">
        <v>0.5625469527377821</v>
      </c>
      <c r="K43" s="324">
        <v>0.68822673388485578</v>
      </c>
      <c r="L43" s="324">
        <v>0.77002489971603627</v>
      </c>
      <c r="M43" s="324">
        <v>-3.0002504146015303</v>
      </c>
      <c r="N43" s="324">
        <v>-2.2302255148854941</v>
      </c>
      <c r="O43" s="324">
        <v>1.5733006061922961</v>
      </c>
      <c r="P43" s="818"/>
      <c r="Q43" s="818"/>
      <c r="R43" s="818"/>
    </row>
    <row r="44" spans="1:18" s="819" customFormat="1" x14ac:dyDescent="0.2">
      <c r="A44" s="675">
        <v>2009</v>
      </c>
      <c r="B44" s="815">
        <v>-1.5369926545525958</v>
      </c>
      <c r="C44" s="324">
        <v>0.95847945473384755</v>
      </c>
      <c r="D44" s="324">
        <v>-2.9714624449273739</v>
      </c>
      <c r="E44" s="324">
        <v>-3.5423228717091573</v>
      </c>
      <c r="F44" s="324">
        <v>4.1839410809359636</v>
      </c>
      <c r="G44" s="324">
        <v>0.64161820922680635</v>
      </c>
      <c r="H44" s="816">
        <v>-2.9083574355193158</v>
      </c>
      <c r="I44" s="817">
        <v>-3.0133774772055939</v>
      </c>
      <c r="J44" s="324">
        <v>1.5431167364700393</v>
      </c>
      <c r="K44" s="324">
        <v>-3.3529457254811712</v>
      </c>
      <c r="L44" s="324">
        <v>-4.9808382335241088</v>
      </c>
      <c r="M44" s="324">
        <v>7.7957659793316942</v>
      </c>
      <c r="N44" s="324">
        <v>2.8149277458075854</v>
      </c>
      <c r="O44" s="324">
        <v>-2.0082787204091401</v>
      </c>
      <c r="P44" s="818"/>
      <c r="Q44" s="818"/>
      <c r="R44" s="818"/>
    </row>
    <row r="45" spans="1:18" s="819" customFormat="1" x14ac:dyDescent="0.2">
      <c r="A45" s="675">
        <v>2010</v>
      </c>
      <c r="B45" s="815">
        <v>1.6584750062086422</v>
      </c>
      <c r="C45" s="324">
        <v>2.8400258479886704E-2</v>
      </c>
      <c r="D45" s="324">
        <v>0.30965039532032501</v>
      </c>
      <c r="E45" s="324">
        <v>3.0422682172957618</v>
      </c>
      <c r="F45" s="324">
        <v>-3.1023841829326946</v>
      </c>
      <c r="G45" s="324">
        <v>-6.0115965636932778E-2</v>
      </c>
      <c r="H45" s="816">
        <v>1.9364096943719211</v>
      </c>
      <c r="I45" s="817">
        <v>2.495235247066951</v>
      </c>
      <c r="J45" s="324">
        <v>8.8589989153219098E-2</v>
      </c>
      <c r="K45" s="324">
        <v>0.48893604194407075</v>
      </c>
      <c r="L45" s="324">
        <v>4.078640378047246</v>
      </c>
      <c r="M45" s="324">
        <v>-4.5819359493785017</v>
      </c>
      <c r="N45" s="324">
        <v>-0.50329557133125569</v>
      </c>
      <c r="O45" s="324">
        <v>2.5694657068329851</v>
      </c>
      <c r="P45" s="818"/>
      <c r="Q45" s="818"/>
      <c r="R45" s="818"/>
    </row>
    <row r="46" spans="1:18" s="819" customFormat="1" x14ac:dyDescent="0.2">
      <c r="A46" s="675">
        <v>2011</v>
      </c>
      <c r="B46" s="815">
        <v>-2.194249637319182</v>
      </c>
      <c r="C46" s="324">
        <v>-1.0646615101759243</v>
      </c>
      <c r="D46" s="324">
        <v>-2.3978663812677583</v>
      </c>
      <c r="E46" s="324">
        <v>2.2316836981415502</v>
      </c>
      <c r="F46" s="324">
        <v>2.1746120972156411</v>
      </c>
      <c r="G46" s="324">
        <v>4.4062957953571917</v>
      </c>
      <c r="H46" s="816">
        <v>-1.2504817334056728</v>
      </c>
      <c r="I46" s="817">
        <v>-0.57833095664396805</v>
      </c>
      <c r="J46" s="324">
        <v>-1.8819908654138178</v>
      </c>
      <c r="K46" s="324">
        <v>-1.9280398242503485</v>
      </c>
      <c r="L46" s="324">
        <v>4.0212426855336307</v>
      </c>
      <c r="M46" s="324">
        <v>-0.63560290293561739</v>
      </c>
      <c r="N46" s="324">
        <v>3.3856397825980133</v>
      </c>
      <c r="O46" s="324">
        <v>-1.002721863710121</v>
      </c>
      <c r="P46" s="818"/>
      <c r="Q46" s="818"/>
      <c r="R46" s="818"/>
    </row>
    <row r="47" spans="1:18" s="819" customFormat="1" x14ac:dyDescent="0.2">
      <c r="A47" s="675">
        <v>2012</v>
      </c>
      <c r="B47" s="815">
        <v>-3.5000357330400069</v>
      </c>
      <c r="C47" s="324">
        <v>-0.97013650021284636</v>
      </c>
      <c r="D47" s="324">
        <v>-2.4657040496409683</v>
      </c>
      <c r="E47" s="324">
        <v>1.1036227088130082</v>
      </c>
      <c r="F47" s="324">
        <v>2.6016760349375931</v>
      </c>
      <c r="G47" s="324">
        <v>3.7052987437506015</v>
      </c>
      <c r="H47" s="816">
        <v>-3.2305775391432201</v>
      </c>
      <c r="I47" s="817">
        <v>-2.6219246380741286</v>
      </c>
      <c r="J47" s="324">
        <v>-2.3150166368446232</v>
      </c>
      <c r="K47" s="324">
        <v>-2.3663822372027052</v>
      </c>
      <c r="L47" s="324">
        <v>1.6489000515409018</v>
      </c>
      <c r="M47" s="324">
        <v>2.1373115279834387</v>
      </c>
      <c r="N47" s="324">
        <v>3.7862115795243403</v>
      </c>
      <c r="O47" s="324">
        <v>-3.5171119325971167</v>
      </c>
      <c r="P47" s="818"/>
      <c r="Q47" s="818"/>
      <c r="R47" s="818"/>
    </row>
    <row r="48" spans="1:18" s="819" customFormat="1" ht="12" thickBot="1" x14ac:dyDescent="0.25">
      <c r="A48" s="820">
        <v>2013</v>
      </c>
      <c r="B48" s="821">
        <v>-1.0583937152695473</v>
      </c>
      <c r="C48" s="822">
        <v>-0.36020449905630059</v>
      </c>
      <c r="D48" s="822">
        <v>-1.1691073106293306</v>
      </c>
      <c r="E48" s="822">
        <v>2.2823440713961372</v>
      </c>
      <c r="F48" s="822">
        <v>-1.0605129430229596</v>
      </c>
      <c r="G48" s="822">
        <v>1.2218311283731775</v>
      </c>
      <c r="H48" s="822">
        <v>-1.3658743965820008</v>
      </c>
      <c r="I48" s="821">
        <v>-0.90050476235468724</v>
      </c>
      <c r="J48" s="822">
        <v>0.78875931666297172</v>
      </c>
      <c r="K48" s="822">
        <v>-1.2841944092148436</v>
      </c>
      <c r="L48" s="822">
        <v>2.0963930144863276</v>
      </c>
      <c r="M48" s="822">
        <v>-0.36194622409414118</v>
      </c>
      <c r="N48" s="822">
        <v>1.7344467903921865</v>
      </c>
      <c r="O48" s="822">
        <v>0.33850693548562738</v>
      </c>
      <c r="P48" s="818"/>
      <c r="Q48" s="818"/>
      <c r="R48" s="818"/>
    </row>
    <row r="49" spans="1:15" s="819" customFormat="1" x14ac:dyDescent="0.2">
      <c r="A49" s="305"/>
      <c r="B49" s="823"/>
      <c r="C49" s="823"/>
      <c r="D49" s="823"/>
      <c r="E49" s="823"/>
      <c r="F49" s="823"/>
      <c r="G49" s="823"/>
      <c r="H49" s="823"/>
      <c r="J49" s="823"/>
      <c r="K49" s="823"/>
      <c r="L49" s="823"/>
      <c r="M49" s="823"/>
      <c r="N49" s="823"/>
      <c r="O49" s="823"/>
    </row>
    <row r="50" spans="1:15" s="97" customFormat="1" x14ac:dyDescent="0.2">
      <c r="A50" s="623" t="s">
        <v>1057</v>
      </c>
      <c r="B50" s="810"/>
      <c r="C50" s="810"/>
      <c r="D50" s="810"/>
      <c r="E50" s="810"/>
      <c r="F50" s="810"/>
      <c r="H50" s="810"/>
    </row>
    <row r="51" spans="1:15" s="97" customFormat="1" x14ac:dyDescent="0.2">
      <c r="A51" s="94"/>
      <c r="B51" s="810"/>
      <c r="C51" s="810"/>
      <c r="D51" s="810"/>
      <c r="E51" s="810"/>
      <c r="F51" s="810"/>
      <c r="G51" s="647"/>
      <c r="H51" s="810"/>
      <c r="I51" s="824"/>
      <c r="J51" s="824"/>
      <c r="K51" s="824"/>
      <c r="L51" s="824"/>
      <c r="M51" s="824"/>
      <c r="N51" s="824"/>
      <c r="O51" s="824"/>
    </row>
    <row r="52" spans="1:15" s="97" customFormat="1" x14ac:dyDescent="0.2">
      <c r="A52" s="94" t="s">
        <v>241</v>
      </c>
      <c r="B52" s="810"/>
      <c r="C52" s="810"/>
      <c r="D52" s="810"/>
      <c r="E52" s="810"/>
      <c r="F52" s="810"/>
      <c r="G52" s="647"/>
      <c r="H52" s="810"/>
      <c r="I52" s="824"/>
      <c r="J52" s="824"/>
      <c r="K52" s="824"/>
      <c r="L52" s="824"/>
      <c r="M52" s="824"/>
      <c r="N52" s="824"/>
      <c r="O52" s="824"/>
    </row>
    <row r="53" spans="1:15" s="97" customFormat="1" x14ac:dyDescent="0.2">
      <c r="A53" s="94" t="s">
        <v>1052</v>
      </c>
      <c r="B53" s="810"/>
      <c r="C53" s="810"/>
      <c r="D53" s="810"/>
      <c r="E53" s="810"/>
      <c r="F53" s="810"/>
      <c r="G53" s="647"/>
      <c r="H53" s="810"/>
      <c r="I53" s="824"/>
      <c r="J53" s="824"/>
      <c r="K53" s="824"/>
      <c r="L53" s="824"/>
      <c r="M53" s="824"/>
      <c r="N53" s="824"/>
      <c r="O53" s="824"/>
    </row>
    <row r="54" spans="1:15" s="97" customFormat="1" x14ac:dyDescent="0.2">
      <c r="A54" s="97" t="s">
        <v>1053</v>
      </c>
      <c r="B54" s="810"/>
      <c r="C54" s="810"/>
      <c r="D54" s="810"/>
      <c r="E54" s="810"/>
      <c r="F54" s="810"/>
      <c r="G54" s="647"/>
      <c r="H54" s="810"/>
      <c r="I54" s="824"/>
      <c r="J54" s="824"/>
      <c r="K54" s="824"/>
      <c r="L54" s="824"/>
      <c r="M54" s="824"/>
      <c r="N54" s="824"/>
      <c r="O54" s="824"/>
    </row>
    <row r="55" spans="1:15" s="97" customFormat="1" x14ac:dyDescent="0.2">
      <c r="A55" s="94"/>
      <c r="B55" s="810"/>
      <c r="C55" s="810"/>
      <c r="D55" s="810"/>
      <c r="E55" s="810"/>
      <c r="F55" s="810"/>
      <c r="G55" s="647"/>
      <c r="H55" s="810"/>
      <c r="I55" s="824"/>
      <c r="J55" s="824"/>
      <c r="K55" s="824"/>
      <c r="L55" s="824"/>
      <c r="M55" s="824"/>
      <c r="N55" s="824"/>
      <c r="O55" s="824"/>
    </row>
    <row r="56" spans="1:15" x14ac:dyDescent="0.2">
      <c r="A56" s="305"/>
      <c r="B56" s="322"/>
      <c r="C56" s="322"/>
      <c r="D56" s="322"/>
      <c r="E56" s="322"/>
      <c r="F56" s="322"/>
      <c r="G56" s="219"/>
      <c r="H56" s="322"/>
      <c r="I56" s="50"/>
      <c r="J56" s="50"/>
      <c r="K56" s="50"/>
      <c r="L56" s="50"/>
      <c r="M56" s="50"/>
      <c r="N56" s="50"/>
      <c r="O56" s="50"/>
    </row>
    <row r="57" spans="1:15" x14ac:dyDescent="0.2">
      <c r="B57" s="322"/>
      <c r="C57" s="322"/>
      <c r="D57" s="322"/>
      <c r="E57" s="322"/>
      <c r="F57" s="322"/>
      <c r="G57" s="219"/>
      <c r="H57" s="322"/>
      <c r="I57" s="50"/>
      <c r="J57" s="50"/>
      <c r="K57" s="50"/>
      <c r="L57" s="50"/>
      <c r="M57" s="50"/>
      <c r="N57" s="50"/>
      <c r="O57" s="50"/>
    </row>
    <row r="58" spans="1:15" x14ac:dyDescent="0.2">
      <c r="B58" s="322"/>
      <c r="C58" s="322"/>
      <c r="D58" s="322"/>
      <c r="E58" s="322"/>
      <c r="F58" s="322"/>
      <c r="H58" s="322"/>
      <c r="I58" s="50"/>
      <c r="J58" s="50"/>
      <c r="K58" s="50"/>
      <c r="L58" s="50"/>
      <c r="M58" s="50"/>
      <c r="N58" s="50"/>
      <c r="O58" s="50"/>
    </row>
    <row r="59" spans="1:15" x14ac:dyDescent="0.2">
      <c r="H59" s="24"/>
      <c r="I59" s="50"/>
      <c r="J59" s="50"/>
      <c r="K59" s="50"/>
      <c r="L59" s="50"/>
      <c r="M59" s="50"/>
      <c r="N59" s="50"/>
      <c r="O59" s="50"/>
    </row>
    <row r="60" spans="1:15" x14ac:dyDescent="0.2">
      <c r="B60" s="818"/>
      <c r="C60" s="818"/>
      <c r="D60" s="818"/>
      <c r="E60" s="818"/>
      <c r="F60" s="818"/>
      <c r="H60" s="818"/>
    </row>
    <row r="61" spans="1:15" x14ac:dyDescent="0.2">
      <c r="B61" s="818"/>
      <c r="C61" s="818"/>
      <c r="D61" s="818"/>
      <c r="E61" s="818"/>
      <c r="F61" s="818"/>
      <c r="H61" s="818"/>
    </row>
    <row r="62" spans="1:15" x14ac:dyDescent="0.2">
      <c r="B62" s="818"/>
      <c r="C62" s="818"/>
      <c r="D62" s="818"/>
      <c r="E62" s="818"/>
      <c r="F62" s="818"/>
      <c r="H62" s="818"/>
    </row>
    <row r="63" spans="1:15" x14ac:dyDescent="0.2">
      <c r="B63" s="818"/>
      <c r="C63" s="818"/>
      <c r="D63" s="818"/>
      <c r="E63" s="818"/>
      <c r="F63" s="818"/>
      <c r="H63" s="818"/>
    </row>
    <row r="64" spans="1:15" x14ac:dyDescent="0.2">
      <c r="B64" s="818"/>
      <c r="C64" s="818"/>
      <c r="D64" s="818"/>
      <c r="E64" s="818"/>
      <c r="F64" s="818"/>
      <c r="H64" s="818"/>
    </row>
  </sheetData>
  <mergeCells count="2">
    <mergeCell ref="B3:H3"/>
    <mergeCell ref="I3:O3"/>
  </mergeCells>
  <pageMargins left="0.75" right="0.75" top="1" bottom="1" header="0.5" footer="0.5"/>
  <pageSetup paperSize="9" orientation="portrait" r:id="rId1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showGridLines="0" topLeftCell="A19" workbookViewId="0"/>
  </sheetViews>
  <sheetFormatPr defaultRowHeight="11.25" x14ac:dyDescent="0.2"/>
  <cols>
    <col min="1" max="1" width="4.42578125" style="18" bestFit="1" customWidth="1"/>
    <col min="2" max="3" width="11.7109375" style="18" customWidth="1"/>
    <col min="4" max="4" width="16.28515625" style="18" customWidth="1"/>
    <col min="5" max="16384" width="9.140625" style="18"/>
  </cols>
  <sheetData>
    <row r="1" spans="1:7" ht="12.75" customHeight="1" x14ac:dyDescent="0.2">
      <c r="A1" s="17" t="s">
        <v>1058</v>
      </c>
    </row>
    <row r="2" spans="1:7" ht="12" thickBot="1" x14ac:dyDescent="0.25"/>
    <row r="3" spans="1:7" ht="33.75" x14ac:dyDescent="0.2">
      <c r="A3" s="724"/>
      <c r="B3" s="154" t="s">
        <v>1059</v>
      </c>
      <c r="C3" s="154" t="s">
        <v>1060</v>
      </c>
      <c r="D3" s="155" t="s">
        <v>1061</v>
      </c>
    </row>
    <row r="4" spans="1:7" x14ac:dyDescent="0.2">
      <c r="A4" s="725"/>
      <c r="B4" s="825" t="s">
        <v>147</v>
      </c>
      <c r="C4" s="825" t="s">
        <v>147</v>
      </c>
      <c r="D4" s="826" t="s">
        <v>1062</v>
      </c>
    </row>
    <row r="5" spans="1:7" s="221" customFormat="1" x14ac:dyDescent="0.2">
      <c r="A5" s="675">
        <v>1970</v>
      </c>
      <c r="B5" s="823">
        <v>0.43368630711400485</v>
      </c>
      <c r="C5" s="823">
        <v>0.76208446451856238</v>
      </c>
      <c r="D5" s="827">
        <v>-69.065312768365146</v>
      </c>
      <c r="G5" s="828"/>
    </row>
    <row r="6" spans="1:7" x14ac:dyDescent="0.2">
      <c r="A6" s="675">
        <v>1971</v>
      </c>
      <c r="B6" s="823">
        <v>0.43169692858751452</v>
      </c>
      <c r="C6" s="823">
        <v>0.74410703422722768</v>
      </c>
      <c r="D6" s="827">
        <v>-87.339743125618583</v>
      </c>
      <c r="G6" s="829"/>
    </row>
    <row r="7" spans="1:7" x14ac:dyDescent="0.2">
      <c r="A7" s="675">
        <v>1972</v>
      </c>
      <c r="B7" s="823">
        <v>0.42035541737658877</v>
      </c>
      <c r="C7" s="823">
        <v>0.76961474532678253</v>
      </c>
      <c r="D7" s="827">
        <v>-96.833486063625003</v>
      </c>
      <c r="G7" s="829"/>
    </row>
    <row r="8" spans="1:7" x14ac:dyDescent="0.2">
      <c r="A8" s="675">
        <v>1973</v>
      </c>
      <c r="B8" s="823">
        <v>0.44338851056131828</v>
      </c>
      <c r="C8" s="823">
        <v>0.76495464060764062</v>
      </c>
      <c r="D8" s="827">
        <v>-109.34065729680498</v>
      </c>
      <c r="G8" s="829"/>
    </row>
    <row r="9" spans="1:7" x14ac:dyDescent="0.2">
      <c r="A9" s="675">
        <v>1974</v>
      </c>
      <c r="B9" s="823">
        <v>0.52329754332084133</v>
      </c>
      <c r="C9" s="823">
        <v>0.64250197007227672</v>
      </c>
      <c r="D9" s="827">
        <v>-153.4678790207098</v>
      </c>
      <c r="G9" s="829"/>
    </row>
    <row r="10" spans="1:7" x14ac:dyDescent="0.2">
      <c r="A10" s="675">
        <v>1975</v>
      </c>
      <c r="B10" s="823">
        <v>0.39032461730555196</v>
      </c>
      <c r="C10" s="823">
        <v>0.64965438288327071</v>
      </c>
      <c r="D10" s="827">
        <v>-96.53442108786345</v>
      </c>
      <c r="G10" s="829"/>
    </row>
    <row r="11" spans="1:7" x14ac:dyDescent="0.2">
      <c r="A11" s="675">
        <v>1976</v>
      </c>
      <c r="B11" s="823">
        <v>0.37524680744965455</v>
      </c>
      <c r="C11" s="823">
        <v>0.57635477102360033</v>
      </c>
      <c r="D11" s="827">
        <v>-119.5061114753299</v>
      </c>
      <c r="G11" s="829"/>
    </row>
    <row r="12" spans="1:7" x14ac:dyDescent="0.2">
      <c r="A12" s="675">
        <v>1977</v>
      </c>
      <c r="B12" s="823">
        <v>0.41409336870895608</v>
      </c>
      <c r="C12" s="823">
        <v>0.55892566678171784</v>
      </c>
      <c r="D12" s="827">
        <v>-153.98860692613505</v>
      </c>
      <c r="G12" s="829"/>
    </row>
    <row r="13" spans="1:7" x14ac:dyDescent="0.2">
      <c r="A13" s="675">
        <v>1978</v>
      </c>
      <c r="B13" s="823">
        <v>0.43298292752623707</v>
      </c>
      <c r="C13" s="823">
        <v>0.63862955563729906</v>
      </c>
      <c r="D13" s="827">
        <v>-130.89118480682714</v>
      </c>
      <c r="G13" s="829"/>
    </row>
    <row r="14" spans="1:7" x14ac:dyDescent="0.2">
      <c r="A14" s="675">
        <v>1979</v>
      </c>
      <c r="B14" s="823">
        <v>0.51073770042360067</v>
      </c>
      <c r="C14" s="823">
        <v>0.72624914047890288</v>
      </c>
      <c r="D14" s="827">
        <v>-80.774965903529051</v>
      </c>
      <c r="G14" s="829"/>
    </row>
    <row r="15" spans="1:7" x14ac:dyDescent="0.2">
      <c r="A15" s="675">
        <v>1980</v>
      </c>
      <c r="B15" s="823">
        <v>0.57361815395234828</v>
      </c>
      <c r="C15" s="823">
        <v>0.6503421868327891</v>
      </c>
      <c r="D15" s="827">
        <v>-136.03346599446235</v>
      </c>
      <c r="G15" s="829"/>
    </row>
    <row r="16" spans="1:7" x14ac:dyDescent="0.2">
      <c r="A16" s="675">
        <v>1981</v>
      </c>
      <c r="B16" s="823">
        <v>0.58296608534487449</v>
      </c>
      <c r="C16" s="823">
        <v>0.56702936317088481</v>
      </c>
      <c r="D16" s="827">
        <v>-177.00206486781872</v>
      </c>
      <c r="G16" s="829"/>
    </row>
    <row r="17" spans="1:7" x14ac:dyDescent="0.2">
      <c r="A17" s="675">
        <v>1982</v>
      </c>
      <c r="B17" s="823">
        <v>0.58367975066015165</v>
      </c>
      <c r="C17" s="823">
        <v>0.56576088945901104</v>
      </c>
      <c r="D17" s="827">
        <v>-195.91969619071125</v>
      </c>
      <c r="G17" s="829"/>
    </row>
    <row r="18" spans="1:7" x14ac:dyDescent="0.2">
      <c r="A18" s="675">
        <v>1983</v>
      </c>
      <c r="B18" s="823">
        <v>0.58849287287447793</v>
      </c>
      <c r="C18" s="823">
        <v>0.70491275166384804</v>
      </c>
      <c r="D18" s="827">
        <v>-82.546971317844452</v>
      </c>
      <c r="G18" s="829"/>
    </row>
    <row r="19" spans="1:7" x14ac:dyDescent="0.2">
      <c r="A19" s="675">
        <v>1984</v>
      </c>
      <c r="B19" s="823">
        <v>0.65052817110683081</v>
      </c>
      <c r="C19" s="823">
        <v>0.80504288403496993</v>
      </c>
      <c r="D19" s="827">
        <v>-7.3659655742858376E-2</v>
      </c>
      <c r="G19" s="829"/>
    </row>
    <row r="20" spans="1:7" x14ac:dyDescent="0.2">
      <c r="A20" s="675">
        <v>1985</v>
      </c>
      <c r="B20" s="823">
        <v>0.64435409410154665</v>
      </c>
      <c r="C20" s="823">
        <v>0.89067406552934958</v>
      </c>
      <c r="D20" s="827">
        <v>27.294176941819501</v>
      </c>
      <c r="G20" s="829"/>
    </row>
    <row r="21" spans="1:7" s="221" customFormat="1" x14ac:dyDescent="0.2">
      <c r="A21" s="675">
        <v>1986</v>
      </c>
      <c r="B21" s="823">
        <v>0.59023866910138345</v>
      </c>
      <c r="C21" s="823">
        <v>0.93177881553742226</v>
      </c>
      <c r="D21" s="827">
        <v>-33.611539762731127</v>
      </c>
      <c r="G21" s="828"/>
    </row>
    <row r="22" spans="1:7" x14ac:dyDescent="0.2">
      <c r="A22" s="675">
        <v>1987</v>
      </c>
      <c r="B22" s="823">
        <v>0.64769245639724493</v>
      </c>
      <c r="C22" s="823">
        <v>0.84981001139403589</v>
      </c>
      <c r="D22" s="827">
        <v>-136.79673374151457</v>
      </c>
      <c r="G22" s="829"/>
    </row>
    <row r="23" spans="1:7" x14ac:dyDescent="0.2">
      <c r="A23" s="675">
        <v>1988</v>
      </c>
      <c r="B23" s="823">
        <v>0.67253903622732647</v>
      </c>
      <c r="C23" s="823">
        <v>0.77548591386748689</v>
      </c>
      <c r="D23" s="827">
        <v>-267.05273623895948</v>
      </c>
      <c r="G23" s="829"/>
    </row>
    <row r="24" spans="1:7" x14ac:dyDescent="0.2">
      <c r="A24" s="675">
        <v>1989</v>
      </c>
      <c r="B24" s="823">
        <v>0.69112064781415106</v>
      </c>
      <c r="C24" s="823">
        <v>0.83170332841719052</v>
      </c>
      <c r="D24" s="827">
        <v>-222.62666004733978</v>
      </c>
      <c r="G24" s="829"/>
    </row>
    <row r="25" spans="1:7" x14ac:dyDescent="0.2">
      <c r="A25" s="675">
        <v>1990</v>
      </c>
      <c r="B25" s="823">
        <v>0.68781287411457204</v>
      </c>
      <c r="C25" s="823">
        <v>0.81801422197007645</v>
      </c>
      <c r="D25" s="827">
        <v>-302.13709257221967</v>
      </c>
      <c r="G25" s="829"/>
    </row>
    <row r="26" spans="1:7" x14ac:dyDescent="0.2">
      <c r="A26" s="675">
        <v>1991</v>
      </c>
      <c r="B26" s="823">
        <v>0.63423167728843266</v>
      </c>
      <c r="C26" s="823">
        <v>0.77652160456215502</v>
      </c>
      <c r="D26" s="827">
        <v>-414.31853130481704</v>
      </c>
      <c r="G26" s="829"/>
    </row>
    <row r="27" spans="1:7" s="221" customFormat="1" x14ac:dyDescent="0.2">
      <c r="A27" s="675">
        <v>1992</v>
      </c>
      <c r="B27" s="823">
        <v>0.58159212285113693</v>
      </c>
      <c r="C27" s="823">
        <v>0.75200454225545643</v>
      </c>
      <c r="D27" s="827">
        <v>-552.24193461282766</v>
      </c>
      <c r="G27" s="828"/>
    </row>
    <row r="28" spans="1:7" x14ac:dyDescent="0.2">
      <c r="A28" s="675">
        <v>1993</v>
      </c>
      <c r="B28" s="823">
        <v>0.56446241401082942</v>
      </c>
      <c r="C28" s="823">
        <v>0.75162452325276741</v>
      </c>
      <c r="D28" s="827">
        <v>-577.40657620102502</v>
      </c>
      <c r="G28" s="829"/>
    </row>
    <row r="29" spans="1:7" x14ac:dyDescent="0.2">
      <c r="A29" s="675">
        <v>1994</v>
      </c>
      <c r="B29" s="823">
        <v>0.58485355435069808</v>
      </c>
      <c r="C29" s="823">
        <v>0.76709495613535583</v>
      </c>
      <c r="D29" s="827">
        <v>-625.17412030075297</v>
      </c>
      <c r="G29" s="829"/>
    </row>
    <row r="30" spans="1:7" x14ac:dyDescent="0.2">
      <c r="A30" s="675">
        <v>1995</v>
      </c>
      <c r="B30" s="823">
        <v>0.61068135686223624</v>
      </c>
      <c r="C30" s="823">
        <v>0.80142991950406173</v>
      </c>
      <c r="D30" s="827">
        <v>-659.12710757404056</v>
      </c>
      <c r="G30" s="829"/>
    </row>
    <row r="31" spans="1:7" x14ac:dyDescent="0.2">
      <c r="A31" s="675">
        <v>1996</v>
      </c>
      <c r="B31" s="823">
        <v>0.61583839770856019</v>
      </c>
      <c r="C31" s="823">
        <v>0.79156744948115798</v>
      </c>
      <c r="D31" s="827">
        <v>-680.56753303863115</v>
      </c>
      <c r="G31" s="829"/>
    </row>
    <row r="32" spans="1:7" x14ac:dyDescent="0.2">
      <c r="A32" s="675">
        <v>1997</v>
      </c>
      <c r="B32" s="823">
        <v>0.63660316433983</v>
      </c>
      <c r="C32" s="823">
        <v>0.77302753859837037</v>
      </c>
      <c r="D32" s="827">
        <v>-797.82326159174295</v>
      </c>
      <c r="G32" s="829"/>
    </row>
    <row r="33" spans="1:7" x14ac:dyDescent="0.2">
      <c r="A33" s="675">
        <v>1998</v>
      </c>
      <c r="B33" s="823">
        <v>0.65110689322455406</v>
      </c>
      <c r="C33" s="823">
        <v>0.7510617198521512</v>
      </c>
      <c r="D33" s="830">
        <v>-1008.1281305796783</v>
      </c>
      <c r="G33" s="829"/>
    </row>
    <row r="34" spans="1:7" x14ac:dyDescent="0.2">
      <c r="A34" s="675">
        <v>1999</v>
      </c>
      <c r="B34" s="823">
        <v>0.6449510961441548</v>
      </c>
      <c r="C34" s="823">
        <v>0.72393069208797733</v>
      </c>
      <c r="D34" s="830">
        <v>-1181.3983796122964</v>
      </c>
      <c r="G34" s="829"/>
    </row>
    <row r="35" spans="1:7" x14ac:dyDescent="0.2">
      <c r="A35" s="675">
        <v>2000</v>
      </c>
      <c r="B35" s="823">
        <v>0.68860300557113785</v>
      </c>
      <c r="C35" s="823">
        <v>0.72471332091335972</v>
      </c>
      <c r="D35" s="830">
        <v>-1193.3530597698236</v>
      </c>
      <c r="G35" s="829"/>
    </row>
    <row r="36" spans="1:7" x14ac:dyDescent="0.2">
      <c r="A36" s="675">
        <v>2001</v>
      </c>
      <c r="B36" s="823">
        <v>0.6639716637998796</v>
      </c>
      <c r="C36" s="823">
        <v>0.73260938327760761</v>
      </c>
      <c r="D36" s="830">
        <v>-1190.462960691757</v>
      </c>
      <c r="G36" s="829"/>
    </row>
    <row r="37" spans="1:7" x14ac:dyDescent="0.2">
      <c r="A37" s="675">
        <v>2002</v>
      </c>
      <c r="B37" s="823">
        <v>0.63505322736236436</v>
      </c>
      <c r="C37" s="823">
        <v>0.76872902210827065</v>
      </c>
      <c r="D37" s="830">
        <v>-1125.6173841874297</v>
      </c>
      <c r="G37" s="829"/>
    </row>
    <row r="38" spans="1:7" x14ac:dyDescent="0.2">
      <c r="A38" s="675">
        <v>2003</v>
      </c>
      <c r="B38" s="823">
        <v>0.62046312966250483</v>
      </c>
      <c r="C38" s="823">
        <v>0.80243986393455902</v>
      </c>
      <c r="D38" s="830">
        <v>-1043.676793146559</v>
      </c>
      <c r="G38" s="829"/>
    </row>
    <row r="39" spans="1:7" x14ac:dyDescent="0.2">
      <c r="A39" s="675">
        <v>2004</v>
      </c>
      <c r="B39" s="823">
        <v>0.64407802427794048</v>
      </c>
      <c r="C39" s="823">
        <v>0.77125549322027032</v>
      </c>
      <c r="D39" s="830">
        <v>-1191.0547854134397</v>
      </c>
      <c r="G39" s="829"/>
    </row>
    <row r="40" spans="1:7" x14ac:dyDescent="0.2">
      <c r="A40" s="675">
        <v>2005</v>
      </c>
      <c r="B40" s="823">
        <v>0.64730758734597493</v>
      </c>
      <c r="C40" s="823">
        <v>0.74608195417071022</v>
      </c>
      <c r="D40" s="830">
        <v>-1259.4815388199913</v>
      </c>
    </row>
    <row r="41" spans="1:7" x14ac:dyDescent="0.2">
      <c r="A41" s="675">
        <v>2006</v>
      </c>
      <c r="B41" s="823">
        <v>0.70496731847361038</v>
      </c>
      <c r="C41" s="823">
        <v>0.78059894606596192</v>
      </c>
      <c r="D41" s="830">
        <v>-1259.8475093230786</v>
      </c>
    </row>
    <row r="42" spans="1:7" x14ac:dyDescent="0.2">
      <c r="A42" s="675">
        <v>2007</v>
      </c>
      <c r="B42" s="823">
        <v>0.72373776866415629</v>
      </c>
      <c r="C42" s="823">
        <v>0.80091469284161732</v>
      </c>
      <c r="D42" s="830">
        <v>-1283.1799944338782</v>
      </c>
    </row>
    <row r="43" spans="1:7" x14ac:dyDescent="0.2">
      <c r="A43" s="675">
        <v>2008</v>
      </c>
      <c r="B43" s="823">
        <v>0.74964633152908644</v>
      </c>
      <c r="C43" s="823">
        <v>0.76310466914736053</v>
      </c>
      <c r="D43" s="830">
        <v>-1372.6528371873774</v>
      </c>
    </row>
    <row r="44" spans="1:7" x14ac:dyDescent="0.2">
      <c r="A44" s="675">
        <v>2009</v>
      </c>
      <c r="B44" s="823">
        <v>0.63462533495679074</v>
      </c>
      <c r="C44" s="823">
        <v>0.79098686645243499</v>
      </c>
      <c r="D44" s="830">
        <v>-1257.1831504454844</v>
      </c>
    </row>
    <row r="45" spans="1:7" x14ac:dyDescent="0.2">
      <c r="A45" s="675">
        <v>2010</v>
      </c>
      <c r="B45" s="823">
        <v>0.70316355190197821</v>
      </c>
      <c r="C45" s="823">
        <v>0.80234196135185476</v>
      </c>
      <c r="D45" s="830">
        <v>-1309.9304838125186</v>
      </c>
    </row>
    <row r="46" spans="1:7" x14ac:dyDescent="0.2">
      <c r="A46" s="675">
        <v>2011</v>
      </c>
      <c r="B46" s="823">
        <v>0.75732587996461087</v>
      </c>
      <c r="C46" s="823">
        <v>0.89089977953803678</v>
      </c>
      <c r="D46" s="827">
        <v>-947.04837101158364</v>
      </c>
    </row>
    <row r="47" spans="1:7" x14ac:dyDescent="0.2">
      <c r="A47" s="675">
        <v>2012</v>
      </c>
      <c r="B47" s="823">
        <v>0.77987069030782974</v>
      </c>
      <c r="C47" s="823">
        <v>0.98461322679884833</v>
      </c>
      <c r="D47" s="827">
        <v>-633.58514323711643</v>
      </c>
    </row>
    <row r="48" spans="1:7" ht="12" thickBot="1" x14ac:dyDescent="0.25">
      <c r="A48" s="820">
        <v>2013</v>
      </c>
      <c r="B48" s="831">
        <v>0.80083471155602792</v>
      </c>
      <c r="C48" s="831">
        <v>1.028488958123339</v>
      </c>
      <c r="D48" s="832">
        <v>-562.6846619251728</v>
      </c>
    </row>
    <row r="49" spans="1:6" x14ac:dyDescent="0.2">
      <c r="A49" s="305"/>
      <c r="B49" s="833"/>
      <c r="C49" s="833"/>
      <c r="D49" s="834"/>
    </row>
    <row r="50" spans="1:6" x14ac:dyDescent="0.2">
      <c r="A50" s="623" t="s">
        <v>1057</v>
      </c>
      <c r="B50" s="810"/>
      <c r="C50" s="810"/>
      <c r="D50" s="623"/>
      <c r="E50" s="623"/>
      <c r="F50" s="623"/>
    </row>
    <row r="51" spans="1:6" x14ac:dyDescent="0.2">
      <c r="A51" s="623"/>
      <c r="B51" s="623"/>
      <c r="C51" s="623"/>
      <c r="D51" s="623"/>
      <c r="E51" s="623"/>
      <c r="F51" s="623"/>
    </row>
    <row r="52" spans="1:6" x14ac:dyDescent="0.2">
      <c r="A52" s="623" t="s">
        <v>241</v>
      </c>
      <c r="B52" s="623"/>
      <c r="C52" s="623"/>
      <c r="D52" s="623"/>
      <c r="E52" s="623"/>
      <c r="F52" s="623"/>
    </row>
    <row r="53" spans="1:6" x14ac:dyDescent="0.2">
      <c r="A53" s="94" t="s">
        <v>1052</v>
      </c>
      <c r="B53" s="623"/>
      <c r="C53" s="623"/>
      <c r="D53" s="623"/>
      <c r="E53" s="623"/>
      <c r="F53" s="623"/>
    </row>
    <row r="54" spans="1:6" x14ac:dyDescent="0.2">
      <c r="A54" s="94" t="s">
        <v>1053</v>
      </c>
      <c r="B54" s="623"/>
      <c r="C54" s="623"/>
      <c r="D54" s="623"/>
      <c r="E54" s="623"/>
      <c r="F54" s="623"/>
    </row>
    <row r="55" spans="1:6" x14ac:dyDescent="0.2">
      <c r="A55" s="784" t="s">
        <v>1063</v>
      </c>
      <c r="B55" s="623"/>
      <c r="C55" s="623"/>
      <c r="D55" s="623"/>
      <c r="E55" s="623"/>
      <c r="F55" s="623"/>
    </row>
    <row r="56" spans="1:6" x14ac:dyDescent="0.2">
      <c r="A56" s="784" t="s">
        <v>1064</v>
      </c>
      <c r="B56" s="623"/>
      <c r="C56" s="623"/>
      <c r="D56" s="623"/>
      <c r="E56" s="623"/>
      <c r="F56" s="623"/>
    </row>
    <row r="57" spans="1:6" x14ac:dyDescent="0.2">
      <c r="A57" s="784" t="s">
        <v>1065</v>
      </c>
      <c r="B57" s="623"/>
      <c r="C57" s="623"/>
      <c r="D57" s="623"/>
      <c r="E57" s="623"/>
      <c r="F57" s="623"/>
    </row>
  </sheetData>
  <pageMargins left="0.75" right="0.75" top="1" bottom="1" header="0.5" footer="0.5"/>
  <pageSetup paperSize="9" orientation="portrait" r:id="rId1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9"/>
  <sheetViews>
    <sheetView showGridLines="0" topLeftCell="A4" workbookViewId="0"/>
  </sheetViews>
  <sheetFormatPr defaultRowHeight="11.25" x14ac:dyDescent="0.2"/>
  <cols>
    <col min="1" max="1" width="27.140625" style="28" customWidth="1"/>
    <col min="2" max="16384" width="9.140625" style="28"/>
  </cols>
  <sheetData>
    <row r="1" spans="1:11" ht="12.75" x14ac:dyDescent="0.2">
      <c r="A1" s="376" t="s">
        <v>1066</v>
      </c>
      <c r="B1" s="376"/>
      <c r="C1" s="376"/>
      <c r="D1" s="376"/>
      <c r="E1" s="376"/>
      <c r="F1" s="376"/>
      <c r="G1" s="376"/>
      <c r="H1" s="376"/>
      <c r="I1" s="376"/>
      <c r="J1" s="376"/>
    </row>
    <row r="2" spans="1:11" ht="12" thickBot="1" x14ac:dyDescent="0.25">
      <c r="J2" s="184"/>
    </row>
    <row r="3" spans="1:11" ht="12.75" customHeight="1" x14ac:dyDescent="0.2">
      <c r="A3" s="66"/>
      <c r="B3" s="915" t="s">
        <v>1067</v>
      </c>
      <c r="C3" s="996"/>
      <c r="D3" s="996"/>
      <c r="E3" s="996"/>
      <c r="F3" s="913"/>
      <c r="G3" s="915" t="s">
        <v>1068</v>
      </c>
      <c r="H3" s="996"/>
      <c r="I3" s="996"/>
      <c r="J3" s="996"/>
      <c r="K3" s="996"/>
    </row>
    <row r="4" spans="1:11" x14ac:dyDescent="0.2">
      <c r="A4" s="18"/>
      <c r="B4" s="69">
        <v>1970</v>
      </c>
      <c r="C4" s="69">
        <v>1981</v>
      </c>
      <c r="D4" s="69">
        <v>1991</v>
      </c>
      <c r="E4" s="69">
        <v>2001</v>
      </c>
      <c r="F4" s="69">
        <v>2011</v>
      </c>
      <c r="G4" s="69">
        <v>1970</v>
      </c>
      <c r="H4" s="69">
        <v>1981</v>
      </c>
      <c r="I4" s="69">
        <v>1991</v>
      </c>
      <c r="J4" s="70">
        <v>2001</v>
      </c>
      <c r="K4" s="70">
        <v>2011</v>
      </c>
    </row>
    <row r="5" spans="1:11" x14ac:dyDescent="0.2">
      <c r="A5" s="18"/>
      <c r="B5" s="835" t="s">
        <v>1069</v>
      </c>
      <c r="C5" s="835" t="s">
        <v>1070</v>
      </c>
      <c r="D5" s="835" t="s">
        <v>1071</v>
      </c>
      <c r="E5" s="835" t="s">
        <v>1072</v>
      </c>
      <c r="F5" s="835" t="s">
        <v>1073</v>
      </c>
      <c r="G5" s="835" t="s">
        <v>1069</v>
      </c>
      <c r="H5" s="835" t="s">
        <v>1070</v>
      </c>
      <c r="I5" s="835" t="s">
        <v>1071</v>
      </c>
      <c r="J5" s="836" t="s">
        <v>1072</v>
      </c>
      <c r="K5" s="836" t="s">
        <v>1073</v>
      </c>
    </row>
    <row r="6" spans="1:11" ht="3" customHeight="1" x14ac:dyDescent="0.2">
      <c r="A6" s="18"/>
      <c r="B6" s="825"/>
      <c r="C6" s="825"/>
      <c r="D6" s="825"/>
      <c r="E6" s="825"/>
      <c r="F6" s="825"/>
      <c r="G6" s="825"/>
      <c r="H6" s="825"/>
      <c r="I6" s="825"/>
      <c r="J6" s="837"/>
      <c r="K6" s="837"/>
    </row>
    <row r="7" spans="1:11" x14ac:dyDescent="0.2">
      <c r="A7" s="18"/>
      <c r="B7" s="1027" t="s">
        <v>147</v>
      </c>
      <c r="C7" s="1028"/>
      <c r="D7" s="1028"/>
      <c r="E7" s="1028"/>
      <c r="F7" s="1028"/>
      <c r="G7" s="1028"/>
      <c r="H7" s="1028"/>
      <c r="I7" s="1028"/>
      <c r="J7" s="1028"/>
      <c r="K7" s="1028"/>
    </row>
    <row r="8" spans="1:11" x14ac:dyDescent="0.2">
      <c r="A8" s="838" t="s">
        <v>0</v>
      </c>
      <c r="B8" s="839">
        <v>100</v>
      </c>
      <c r="C8" s="840">
        <v>100</v>
      </c>
      <c r="D8" s="840">
        <v>100</v>
      </c>
      <c r="E8" s="840">
        <v>100</v>
      </c>
      <c r="F8" s="841">
        <v>100</v>
      </c>
      <c r="G8" s="840">
        <v>100</v>
      </c>
      <c r="H8" s="840">
        <v>100</v>
      </c>
      <c r="I8" s="840">
        <v>100</v>
      </c>
      <c r="J8" s="840">
        <v>100</v>
      </c>
      <c r="K8" s="521">
        <v>100</v>
      </c>
    </row>
    <row r="9" spans="1:11" ht="22.5" x14ac:dyDescent="0.2">
      <c r="A9" s="842" t="s">
        <v>1074</v>
      </c>
      <c r="B9" s="839">
        <v>18.335859037188673</v>
      </c>
      <c r="C9" s="840">
        <v>53.649133639284685</v>
      </c>
      <c r="D9" s="840">
        <v>75.155432298525497</v>
      </c>
      <c r="E9" s="840">
        <v>80.128959734422452</v>
      </c>
      <c r="F9" s="841">
        <v>74.420269927578843</v>
      </c>
      <c r="G9" s="840">
        <v>33.075930863746414</v>
      </c>
      <c r="H9" s="840">
        <v>38.345759007162613</v>
      </c>
      <c r="I9" s="840">
        <v>71.920491805866703</v>
      </c>
      <c r="J9" s="840">
        <v>75.072001462932974</v>
      </c>
      <c r="K9" s="521">
        <v>73.629584235957012</v>
      </c>
    </row>
    <row r="10" spans="1:11" x14ac:dyDescent="0.2">
      <c r="A10" s="843" t="s">
        <v>1075</v>
      </c>
      <c r="B10" s="844">
        <v>6.3292078684738406</v>
      </c>
      <c r="C10" s="626">
        <v>12.456255671624277</v>
      </c>
      <c r="D10" s="626">
        <v>19.117409321735849</v>
      </c>
      <c r="E10" s="626">
        <v>19.14844573717064</v>
      </c>
      <c r="F10" s="845">
        <v>13.544651821635059</v>
      </c>
      <c r="G10" s="626">
        <v>15.49529002409076</v>
      </c>
      <c r="H10" s="626">
        <v>10.989521222482244</v>
      </c>
      <c r="I10" s="626">
        <v>14.968981926374191</v>
      </c>
      <c r="J10" s="626">
        <v>13.784102888716079</v>
      </c>
      <c r="K10" s="83">
        <v>12.336117154794783</v>
      </c>
    </row>
    <row r="11" spans="1:11" x14ac:dyDescent="0.2">
      <c r="A11" s="846" t="s">
        <v>612</v>
      </c>
      <c r="B11" s="844">
        <v>1.4286158577521439</v>
      </c>
      <c r="C11" s="626">
        <v>1.0354702776235296</v>
      </c>
      <c r="D11" s="626">
        <v>1.19321114633048</v>
      </c>
      <c r="E11" s="626">
        <v>0.81813015302389291</v>
      </c>
      <c r="F11" s="845">
        <v>0.55024300519019265</v>
      </c>
      <c r="G11" s="626">
        <v>1.55124853085604</v>
      </c>
      <c r="H11" s="626">
        <v>0.60937108427296327</v>
      </c>
      <c r="I11" s="626">
        <v>0.72374272316690225</v>
      </c>
      <c r="J11" s="626">
        <v>0.72076825046807369</v>
      </c>
      <c r="K11" s="83">
        <v>0.50866833332963612</v>
      </c>
    </row>
    <row r="12" spans="1:11" x14ac:dyDescent="0.2">
      <c r="A12" s="846" t="s">
        <v>1076</v>
      </c>
      <c r="B12" s="844">
        <v>1.6105991425733297</v>
      </c>
      <c r="C12" s="626">
        <v>2.6470727605117461</v>
      </c>
      <c r="D12" s="626">
        <v>3.2167704726727955</v>
      </c>
      <c r="E12" s="626">
        <v>5.4651955041783431</v>
      </c>
      <c r="F12" s="845">
        <v>3.2945947204374035</v>
      </c>
      <c r="G12" s="626">
        <v>2.7643150743209737</v>
      </c>
      <c r="H12" s="626">
        <v>2.4092564357630675</v>
      </c>
      <c r="I12" s="626">
        <v>4.0391504984979747</v>
      </c>
      <c r="J12" s="626">
        <v>3.2570733813159976</v>
      </c>
      <c r="K12" s="83">
        <v>2.6491549804504522</v>
      </c>
    </row>
    <row r="13" spans="1:11" x14ac:dyDescent="0.2">
      <c r="A13" s="846" t="s">
        <v>600</v>
      </c>
      <c r="B13" s="844">
        <v>2.7510836520516517</v>
      </c>
      <c r="C13" s="626">
        <v>1.7071750129754175</v>
      </c>
      <c r="D13" s="626">
        <v>2.1222958010358375</v>
      </c>
      <c r="E13" s="626">
        <v>1.0672774583212432</v>
      </c>
      <c r="F13" s="845">
        <v>0.63465635816650068</v>
      </c>
      <c r="G13" s="626">
        <v>0.91366021928856367</v>
      </c>
      <c r="H13" s="626">
        <v>0.43518917646974675</v>
      </c>
      <c r="I13" s="626">
        <v>0.83615890260937498</v>
      </c>
      <c r="J13" s="626">
        <v>0.58318245399290491</v>
      </c>
      <c r="K13" s="83">
        <v>0.49253257760830366</v>
      </c>
    </row>
    <row r="14" spans="1:11" x14ac:dyDescent="0.2">
      <c r="A14" s="846" t="s">
        <v>13</v>
      </c>
      <c r="B14" s="844">
        <v>1.6195739417402193</v>
      </c>
      <c r="C14" s="626">
        <v>2.8511630723605941</v>
      </c>
      <c r="D14" s="626">
        <v>14.924998113066035</v>
      </c>
      <c r="E14" s="626">
        <v>19.039225566699038</v>
      </c>
      <c r="F14" s="845">
        <v>24.907096742837059</v>
      </c>
      <c r="G14" s="626">
        <v>4.3570648407734902</v>
      </c>
      <c r="H14" s="626">
        <v>6.5836872243576314</v>
      </c>
      <c r="I14" s="626">
        <v>15.811083009140614</v>
      </c>
      <c r="J14" s="626">
        <v>27.385677375789502</v>
      </c>
      <c r="K14" s="83">
        <v>32.341836617388367</v>
      </c>
    </row>
    <row r="15" spans="1:11" x14ac:dyDescent="0.2">
      <c r="A15" s="846" t="s">
        <v>1077</v>
      </c>
      <c r="B15" s="844">
        <v>1.929607463164585</v>
      </c>
      <c r="C15" s="626">
        <v>1.3547214829763947</v>
      </c>
      <c r="D15" s="626">
        <v>1.493505302428872</v>
      </c>
      <c r="E15" s="626">
        <v>0.48081103863763269</v>
      </c>
      <c r="F15" s="845">
        <v>0.57594112655678298</v>
      </c>
      <c r="G15" s="626">
        <v>0.65744102910931079</v>
      </c>
      <c r="H15" s="626">
        <v>0.42557889557620138</v>
      </c>
      <c r="I15" s="626">
        <v>0.77019532643170985</v>
      </c>
      <c r="J15" s="626">
        <v>0.54657508020957757</v>
      </c>
      <c r="K15" s="83">
        <v>0.25636133399675554</v>
      </c>
    </row>
    <row r="16" spans="1:11" x14ac:dyDescent="0.2">
      <c r="A16" s="846" t="s">
        <v>14</v>
      </c>
      <c r="B16" s="844">
        <v>4.5612200539799366</v>
      </c>
      <c r="C16" s="626">
        <v>12.560519868976211</v>
      </c>
      <c r="D16" s="626">
        <v>14.352044590229138</v>
      </c>
      <c r="E16" s="626">
        <v>12.625206823665753</v>
      </c>
      <c r="F16" s="845">
        <v>12.157175043140258</v>
      </c>
      <c r="G16" s="626">
        <v>6.9814767243482043</v>
      </c>
      <c r="H16" s="626">
        <v>7.7779688898255497</v>
      </c>
      <c r="I16" s="626">
        <v>11.933659646237297</v>
      </c>
      <c r="J16" s="626">
        <v>10.214762502881126</v>
      </c>
      <c r="K16" s="83">
        <v>6.7687105091011333</v>
      </c>
    </row>
    <row r="17" spans="1:11" x14ac:dyDescent="0.2">
      <c r="A17" s="846" t="s">
        <v>603</v>
      </c>
      <c r="B17" s="844">
        <v>0.31091634860772105</v>
      </c>
      <c r="C17" s="626">
        <v>0.43192409450595787</v>
      </c>
      <c r="D17" s="626">
        <v>0.42210445182860634</v>
      </c>
      <c r="E17" s="626">
        <v>0.37526179608584659</v>
      </c>
      <c r="F17" s="845">
        <v>0.30780890589439186</v>
      </c>
      <c r="G17" s="626">
        <v>0.20020867773449808</v>
      </c>
      <c r="H17" s="626">
        <v>5.6996512317604962E-2</v>
      </c>
      <c r="I17" s="626">
        <v>9.3310787528937886E-2</v>
      </c>
      <c r="J17" s="626">
        <v>0.22261105844590701</v>
      </c>
      <c r="K17" s="83">
        <v>0.2132090522086327</v>
      </c>
    </row>
    <row r="18" spans="1:11" x14ac:dyDescent="0.2">
      <c r="A18" s="846" t="s">
        <v>602</v>
      </c>
      <c r="B18" s="844">
        <v>0.39372260785977742</v>
      </c>
      <c r="C18" s="626">
        <v>0.43937253806967774</v>
      </c>
      <c r="D18" s="626">
        <v>0.48163836537586785</v>
      </c>
      <c r="E18" s="626">
        <v>0.52619073482680689</v>
      </c>
      <c r="F18" s="845">
        <v>0.29808151784958337</v>
      </c>
      <c r="G18" s="626">
        <v>4.9110857842914753E-2</v>
      </c>
      <c r="H18" s="626">
        <v>0.27629590408885807</v>
      </c>
      <c r="I18" s="626">
        <v>0.40842290016287008</v>
      </c>
      <c r="J18" s="626">
        <v>0.60582059740092409</v>
      </c>
      <c r="K18" s="83">
        <v>0.9724019899786629</v>
      </c>
    </row>
    <row r="19" spans="1:11" x14ac:dyDescent="0.2">
      <c r="A19" s="846" t="s">
        <v>605</v>
      </c>
      <c r="B19" s="844">
        <v>3.0557872417258851</v>
      </c>
      <c r="C19" s="626">
        <v>4.2424125228452088</v>
      </c>
      <c r="D19" s="626">
        <v>3.9876130728824122</v>
      </c>
      <c r="E19" s="626">
        <v>4.5850694907021214</v>
      </c>
      <c r="F19" s="845">
        <v>3.6703836751318839</v>
      </c>
      <c r="G19" s="626">
        <v>5.3462366032897082</v>
      </c>
      <c r="H19" s="626">
        <v>5.393188227713944</v>
      </c>
      <c r="I19" s="626">
        <v>10.247936125568218</v>
      </c>
      <c r="J19" s="626">
        <v>6.7969181253737743</v>
      </c>
      <c r="K19" s="83">
        <v>5.4410585404823681</v>
      </c>
    </row>
    <row r="20" spans="1:11" x14ac:dyDescent="0.2">
      <c r="A20" s="846" t="s">
        <v>1078</v>
      </c>
      <c r="B20" s="844">
        <v>2.7790447304356798</v>
      </c>
      <c r="C20" s="626">
        <v>4.7220026080918203</v>
      </c>
      <c r="D20" s="626">
        <v>5.730436853164389</v>
      </c>
      <c r="E20" s="626">
        <v>4.1753236638481166</v>
      </c>
      <c r="F20" s="845">
        <v>3.905409502908515</v>
      </c>
      <c r="G20" s="626">
        <v>2.4886124376967675</v>
      </c>
      <c r="H20" s="626">
        <v>2.9316391088561633</v>
      </c>
      <c r="I20" s="626">
        <v>6.0926235763525405</v>
      </c>
      <c r="J20" s="626">
        <v>4.8192437430037511</v>
      </c>
      <c r="K20" s="83">
        <v>4.7581987583857206</v>
      </c>
    </row>
    <row r="21" spans="1:11" x14ac:dyDescent="0.2">
      <c r="A21" s="846" t="s">
        <v>17</v>
      </c>
      <c r="B21" s="844">
        <v>20.404986163973387</v>
      </c>
      <c r="C21" s="626">
        <v>14.442398561684374</v>
      </c>
      <c r="D21" s="626">
        <v>10.80012125653456</v>
      </c>
      <c r="E21" s="626">
        <v>10.292187562676611</v>
      </c>
      <c r="F21" s="845">
        <v>5.2135000095920345</v>
      </c>
      <c r="G21" s="626">
        <v>13.99981022103271</v>
      </c>
      <c r="H21" s="626">
        <v>8.0757035296454376</v>
      </c>
      <c r="I21" s="626">
        <v>7.4891644071553811</v>
      </c>
      <c r="J21" s="626">
        <v>5.0215660492406062</v>
      </c>
      <c r="K21" s="83">
        <v>3.3249949158308443</v>
      </c>
    </row>
    <row r="22" spans="1:11" x14ac:dyDescent="0.2">
      <c r="A22" s="846" t="s">
        <v>618</v>
      </c>
      <c r="B22" s="844">
        <v>5.3134217828486161</v>
      </c>
      <c r="C22" s="626">
        <v>4.31323579313122</v>
      </c>
      <c r="D22" s="626">
        <v>3.7427342847286669</v>
      </c>
      <c r="E22" s="626">
        <v>1.505596499801338</v>
      </c>
      <c r="F22" s="845">
        <v>1.0381059245252398</v>
      </c>
      <c r="G22" s="626">
        <v>2.6388771995781255</v>
      </c>
      <c r="H22" s="626">
        <v>2.2103281531788004</v>
      </c>
      <c r="I22" s="626">
        <v>1.3809279958753822</v>
      </c>
      <c r="J22" s="626">
        <v>1.112510505864557</v>
      </c>
      <c r="K22" s="83">
        <v>1.0596895501629349</v>
      </c>
    </row>
    <row r="23" spans="1:11" x14ac:dyDescent="0.2">
      <c r="A23" s="847" t="s">
        <v>1079</v>
      </c>
      <c r="B23" s="839">
        <v>52.487786855186783</v>
      </c>
      <c r="C23" s="840">
        <v>63.203724265376415</v>
      </c>
      <c r="D23" s="840">
        <v>81.584883032013494</v>
      </c>
      <c r="E23" s="840">
        <v>80.128959734422452</v>
      </c>
      <c r="F23" s="841">
        <v>70.097648353864912</v>
      </c>
      <c r="G23" s="840">
        <v>57.443352439962069</v>
      </c>
      <c r="H23" s="840">
        <v>48.174724364548197</v>
      </c>
      <c r="I23" s="840">
        <v>74.795357825101391</v>
      </c>
      <c r="J23" s="840">
        <v>75.072001462932974</v>
      </c>
      <c r="K23" s="521">
        <v>71.122934313718588</v>
      </c>
    </row>
    <row r="24" spans="1:11" x14ac:dyDescent="0.2">
      <c r="A24" s="846" t="s">
        <v>1080</v>
      </c>
      <c r="B24" s="844">
        <v>35.426188119629749</v>
      </c>
      <c r="C24" s="626">
        <v>13.378377733506975</v>
      </c>
      <c r="D24" s="626">
        <v>9.706656064833453</v>
      </c>
      <c r="E24" s="626">
        <v>2.17742388845181</v>
      </c>
      <c r="F24" s="845">
        <v>1.0904436440624321</v>
      </c>
      <c r="G24" s="626">
        <v>24.230953925495729</v>
      </c>
      <c r="H24" s="626">
        <v>6.7940331340935636</v>
      </c>
      <c r="I24" s="626">
        <v>6.1163489234029491</v>
      </c>
      <c r="J24" s="626">
        <v>3.0897490591425982</v>
      </c>
      <c r="K24" s="83">
        <v>1.3532554828581091</v>
      </c>
    </row>
    <row r="25" spans="1:11" x14ac:dyDescent="0.2">
      <c r="A25" s="846" t="s">
        <v>1081</v>
      </c>
      <c r="B25" s="844">
        <v>0.73128861521816024</v>
      </c>
      <c r="C25" s="626">
        <v>3.6710792233443748</v>
      </c>
      <c r="D25" s="626">
        <v>0.55206488347753713</v>
      </c>
      <c r="E25" s="626">
        <v>0.78107683870667388</v>
      </c>
      <c r="F25" s="845">
        <v>7.4516874351651525</v>
      </c>
      <c r="G25" s="626">
        <v>4.6477713137507255</v>
      </c>
      <c r="H25" s="626">
        <v>18.639505794194964</v>
      </c>
      <c r="I25" s="626">
        <v>4.7541713803081631</v>
      </c>
      <c r="J25" s="626">
        <v>4.5497333883628093</v>
      </c>
      <c r="K25" s="83">
        <v>7.7851794261689182</v>
      </c>
    </row>
    <row r="26" spans="1:11" x14ac:dyDescent="0.2">
      <c r="A26" s="846" t="s">
        <v>1082</v>
      </c>
      <c r="B26" s="844">
        <v>24.265941102385934</v>
      </c>
      <c r="C26" s="626">
        <v>7.5433703492486277</v>
      </c>
      <c r="D26" s="626">
        <v>4.1781462937439464</v>
      </c>
      <c r="E26" s="626">
        <v>2.7281582350734874</v>
      </c>
      <c r="F26" s="845">
        <v>6.7981597295192469</v>
      </c>
      <c r="G26" s="626">
        <v>14.399478044096728</v>
      </c>
      <c r="H26" s="626">
        <v>0.42785404682109213</v>
      </c>
      <c r="I26" s="626">
        <v>0.47395247816955816</v>
      </c>
      <c r="J26" s="626">
        <v>0.41209002612840806</v>
      </c>
      <c r="K26" s="83">
        <v>2.0766493037001239</v>
      </c>
    </row>
    <row r="27" spans="1:11" x14ac:dyDescent="0.2">
      <c r="A27" s="848" t="s">
        <v>1083</v>
      </c>
      <c r="B27" s="844">
        <v>8.7132368873330446</v>
      </c>
      <c r="C27" s="626">
        <v>5.2176078590172184</v>
      </c>
      <c r="D27" s="626">
        <v>3.8094747397738797</v>
      </c>
      <c r="E27" s="626">
        <v>5.6316536026040094</v>
      </c>
      <c r="F27" s="845">
        <v>3.4935578299971266</v>
      </c>
      <c r="G27" s="626">
        <v>7.1465343105272305</v>
      </c>
      <c r="H27" s="626">
        <v>11.963056732493953</v>
      </c>
      <c r="I27" s="626">
        <v>3.4029891572596989</v>
      </c>
      <c r="J27" s="626">
        <v>3.6346761605981173</v>
      </c>
      <c r="K27" s="83">
        <v>1.9153333964816861</v>
      </c>
    </row>
    <row r="28" spans="1:11" x14ac:dyDescent="0.2">
      <c r="A28" s="848" t="s">
        <v>1084</v>
      </c>
      <c r="B28" s="844">
        <v>0.83290532088735025</v>
      </c>
      <c r="C28" s="626">
        <v>0.84534579745665694</v>
      </c>
      <c r="D28" s="626">
        <v>0.87713173837202651</v>
      </c>
      <c r="E28" s="626">
        <v>0.39851710615811153</v>
      </c>
      <c r="F28" s="845">
        <v>0.44821062700454706</v>
      </c>
      <c r="G28" s="626">
        <v>2.7717136845120511</v>
      </c>
      <c r="H28" s="626">
        <v>3.5123896902828364</v>
      </c>
      <c r="I28" s="626">
        <v>2.9020092986763553</v>
      </c>
      <c r="J28" s="626">
        <v>1.8497063351799019</v>
      </c>
      <c r="K28" s="83">
        <v>0.57665484961246138</v>
      </c>
    </row>
    <row r="29" spans="1:11" ht="3" customHeight="1" thickBot="1" x14ac:dyDescent="0.25">
      <c r="A29" s="849"/>
      <c r="B29" s="850"/>
      <c r="C29" s="629"/>
      <c r="D29" s="629"/>
      <c r="E29" s="629"/>
      <c r="F29" s="851"/>
      <c r="G29" s="629"/>
      <c r="H29" s="629"/>
      <c r="I29" s="629"/>
      <c r="J29" s="629"/>
      <c r="K29" s="629"/>
    </row>
    <row r="31" spans="1:11" ht="10.5" customHeight="1" x14ac:dyDescent="0.2">
      <c r="A31" s="28" t="s">
        <v>229</v>
      </c>
    </row>
    <row r="32" spans="1:11" ht="10.5" customHeight="1" x14ac:dyDescent="0.2">
      <c r="A32" s="28" t="s">
        <v>1085</v>
      </c>
    </row>
    <row r="33" spans="1:10" ht="10.5" customHeight="1" x14ac:dyDescent="0.2">
      <c r="A33" s="28" t="s">
        <v>1086</v>
      </c>
    </row>
    <row r="34" spans="1:10" ht="10.5" customHeight="1" x14ac:dyDescent="0.2">
      <c r="A34" s="28" t="s">
        <v>1087</v>
      </c>
    </row>
    <row r="35" spans="1:10" ht="10.5" customHeight="1" x14ac:dyDescent="0.2">
      <c r="A35" s="28" t="s">
        <v>1088</v>
      </c>
    </row>
    <row r="37" spans="1:10" x14ac:dyDescent="0.2">
      <c r="A37" s="28" t="s">
        <v>241</v>
      </c>
    </row>
    <row r="38" spans="1:10" x14ac:dyDescent="0.2">
      <c r="A38" s="28" t="s">
        <v>1089</v>
      </c>
    </row>
    <row r="39" spans="1:10" x14ac:dyDescent="0.2">
      <c r="A39" s="728" t="s">
        <v>1090</v>
      </c>
    </row>
    <row r="40" spans="1:10" x14ac:dyDescent="0.2">
      <c r="A40" s="728" t="s">
        <v>1091</v>
      </c>
    </row>
    <row r="41" spans="1:10" x14ac:dyDescent="0.2">
      <c r="B41" s="728"/>
      <c r="C41" s="728"/>
      <c r="D41" s="728"/>
      <c r="E41" s="728"/>
      <c r="F41" s="728"/>
      <c r="G41" s="728"/>
      <c r="H41" s="728"/>
      <c r="I41" s="728"/>
      <c r="J41" s="728"/>
    </row>
    <row r="42" spans="1:10" x14ac:dyDescent="0.2">
      <c r="A42" s="18" t="s">
        <v>1092</v>
      </c>
      <c r="B42" s="728"/>
      <c r="C42" s="728"/>
      <c r="D42" s="728"/>
      <c r="E42" s="728"/>
      <c r="F42" s="728"/>
      <c r="G42" s="728"/>
      <c r="H42" s="728"/>
      <c r="I42" s="728"/>
      <c r="J42" s="728"/>
    </row>
    <row r="43" spans="1:10" x14ac:dyDescent="0.2">
      <c r="A43" s="18" t="s">
        <v>1093</v>
      </c>
    </row>
    <row r="44" spans="1:10" x14ac:dyDescent="0.2">
      <c r="A44" s="18" t="s">
        <v>1094</v>
      </c>
    </row>
    <row r="45" spans="1:10" x14ac:dyDescent="0.2">
      <c r="A45" s="18"/>
    </row>
    <row r="46" spans="1:10" x14ac:dyDescent="0.2">
      <c r="A46" s="728" t="s">
        <v>1095</v>
      </c>
    </row>
    <row r="49" spans="1:1" x14ac:dyDescent="0.2">
      <c r="A49" s="852"/>
    </row>
  </sheetData>
  <mergeCells count="3">
    <mergeCell ref="B3:F3"/>
    <mergeCell ref="G3:K3"/>
    <mergeCell ref="B7:K7"/>
  </mergeCells>
  <pageMargins left="0.75" right="0.75" top="1" bottom="1" header="0.5" footer="0.5"/>
  <pageSetup paperSize="9" scale="96" orientation="portrait" r:id="rId1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showGridLines="0" workbookViewId="0"/>
  </sheetViews>
  <sheetFormatPr defaultRowHeight="11.25" x14ac:dyDescent="0.2"/>
  <cols>
    <col min="1" max="1" width="5.140625" style="305" customWidth="1"/>
    <col min="2" max="2" width="11.7109375" style="18" customWidth="1"/>
    <col min="3" max="3" width="20.42578125" style="18" bestFit="1" customWidth="1"/>
    <col min="4" max="4" width="11.7109375" style="18" customWidth="1"/>
    <col min="5" max="5" width="20.42578125" style="18" bestFit="1" customWidth="1"/>
    <col min="6" max="6" width="4.28515625" style="18" customWidth="1"/>
    <col min="7" max="16384" width="9.140625" style="18"/>
  </cols>
  <sheetData>
    <row r="1" spans="1:5" ht="12.75" x14ac:dyDescent="0.2">
      <c r="A1" s="464" t="s">
        <v>1096</v>
      </c>
      <c r="D1" s="524"/>
    </row>
    <row r="2" spans="1:5" ht="12" thickBot="1" x14ac:dyDescent="0.25">
      <c r="A2" s="524"/>
      <c r="D2" s="524"/>
    </row>
    <row r="3" spans="1:5" x14ac:dyDescent="0.2">
      <c r="A3" s="853"/>
      <c r="B3" s="914" t="s">
        <v>1097</v>
      </c>
      <c r="C3" s="914"/>
      <c r="D3" s="914" t="s">
        <v>1098</v>
      </c>
      <c r="E3" s="914"/>
    </row>
    <row r="4" spans="1:5" ht="11.25" customHeight="1" x14ac:dyDescent="0.2">
      <c r="A4" s="854"/>
      <c r="B4" s="379" t="s">
        <v>308</v>
      </c>
      <c r="C4" s="379" t="s">
        <v>1099</v>
      </c>
      <c r="D4" s="379" t="s">
        <v>308</v>
      </c>
      <c r="E4" s="379" t="s">
        <v>1099</v>
      </c>
    </row>
    <row r="5" spans="1:5" x14ac:dyDescent="0.2">
      <c r="A5" s="301">
        <v>1970</v>
      </c>
      <c r="B5" s="855">
        <v>2988</v>
      </c>
      <c r="C5" s="856">
        <v>-4.0000000000000036E-3</v>
      </c>
      <c r="D5" s="692">
        <v>639</v>
      </c>
      <c r="E5" s="810">
        <v>8.8586030664395299E-2</v>
      </c>
    </row>
    <row r="6" spans="1:5" x14ac:dyDescent="0.2">
      <c r="A6" s="301">
        <v>1971</v>
      </c>
      <c r="B6" s="855">
        <v>3479</v>
      </c>
      <c r="C6" s="857">
        <v>0.16432396251673365</v>
      </c>
      <c r="D6" s="692">
        <v>584</v>
      </c>
      <c r="E6" s="810">
        <v>-8.6071987480438206E-2</v>
      </c>
    </row>
    <row r="7" spans="1:5" x14ac:dyDescent="0.2">
      <c r="A7" s="301">
        <v>1972</v>
      </c>
      <c r="B7" s="855">
        <v>3679</v>
      </c>
      <c r="C7" s="857">
        <v>5.7487783845932672E-2</v>
      </c>
      <c r="D7" s="692">
        <v>609</v>
      </c>
      <c r="E7" s="810">
        <v>4.2808219178082085E-2</v>
      </c>
    </row>
    <row r="8" spans="1:5" x14ac:dyDescent="0.2">
      <c r="A8" s="301">
        <v>1973</v>
      </c>
      <c r="B8" s="855">
        <v>4503</v>
      </c>
      <c r="C8" s="857">
        <v>0.22397390595270461</v>
      </c>
      <c r="D8" s="692">
        <v>624</v>
      </c>
      <c r="E8" s="810">
        <v>2.4630541871921263E-2</v>
      </c>
    </row>
    <row r="9" spans="1:5" x14ac:dyDescent="0.2">
      <c r="A9" s="301">
        <v>1974</v>
      </c>
      <c r="B9" s="855">
        <v>4371</v>
      </c>
      <c r="C9" s="857">
        <v>-2.9313790806129281E-2</v>
      </c>
      <c r="D9" s="692">
        <v>625</v>
      </c>
      <c r="E9" s="810">
        <v>1.6025641025640969E-3</v>
      </c>
    </row>
    <row r="10" spans="1:5" x14ac:dyDescent="0.2">
      <c r="A10" s="301">
        <v>1975</v>
      </c>
      <c r="B10" s="855">
        <v>4753</v>
      </c>
      <c r="C10" s="857">
        <v>8.7394188972775178E-2</v>
      </c>
      <c r="D10" s="692">
        <v>659</v>
      </c>
      <c r="E10" s="810">
        <v>5.4400000000000004E-2</v>
      </c>
    </row>
    <row r="11" spans="1:5" x14ac:dyDescent="0.2">
      <c r="A11" s="301">
        <v>1976</v>
      </c>
      <c r="B11" s="855">
        <v>6302</v>
      </c>
      <c r="C11" s="857">
        <v>0.32589943193772353</v>
      </c>
      <c r="D11" s="692">
        <v>593</v>
      </c>
      <c r="E11" s="810">
        <v>-0.10015174506828528</v>
      </c>
    </row>
    <row r="12" spans="1:5" x14ac:dyDescent="0.2">
      <c r="A12" s="301">
        <v>1977</v>
      </c>
      <c r="B12" s="855">
        <v>8057</v>
      </c>
      <c r="C12" s="857">
        <v>0.2784830212630911</v>
      </c>
      <c r="D12" s="692">
        <v>665</v>
      </c>
      <c r="E12" s="810">
        <v>0.12141652613828002</v>
      </c>
    </row>
    <row r="13" spans="1:5" x14ac:dyDescent="0.2">
      <c r="A13" s="301">
        <v>1978</v>
      </c>
      <c r="B13" s="855">
        <v>7563</v>
      </c>
      <c r="C13" s="857">
        <v>-6.1313143850068252E-2</v>
      </c>
      <c r="D13" s="692">
        <v>1222</v>
      </c>
      <c r="E13" s="810">
        <v>0.83759398496240611</v>
      </c>
    </row>
    <row r="14" spans="1:5" x14ac:dyDescent="0.2">
      <c r="A14" s="301">
        <v>1979</v>
      </c>
      <c r="B14" s="855">
        <v>6654</v>
      </c>
      <c r="C14" s="857">
        <v>-0.12019040063466879</v>
      </c>
      <c r="D14" s="692">
        <v>1903</v>
      </c>
      <c r="E14" s="810">
        <v>0.55728314238952548</v>
      </c>
    </row>
    <row r="15" spans="1:5" x14ac:dyDescent="0.2">
      <c r="A15" s="301">
        <v>1980</v>
      </c>
      <c r="B15" s="855">
        <v>7645</v>
      </c>
      <c r="C15" s="857">
        <v>0.14893297264803129</v>
      </c>
      <c r="D15" s="692">
        <v>1083</v>
      </c>
      <c r="E15" s="810">
        <v>-0.4308985811875985</v>
      </c>
    </row>
    <row r="16" spans="1:5" x14ac:dyDescent="0.2">
      <c r="A16" s="301">
        <v>1981</v>
      </c>
      <c r="B16" s="855">
        <v>9878</v>
      </c>
      <c r="C16" s="857">
        <v>0.29208633093525171</v>
      </c>
      <c r="D16" s="692">
        <v>963</v>
      </c>
      <c r="E16" s="810">
        <v>-0.11080332409972304</v>
      </c>
    </row>
    <row r="17" spans="1:5" x14ac:dyDescent="0.2">
      <c r="A17" s="301">
        <v>1982</v>
      </c>
      <c r="B17" s="855">
        <v>9689</v>
      </c>
      <c r="C17" s="857">
        <v>-1.9133427819396642E-2</v>
      </c>
      <c r="D17" s="692">
        <v>1094</v>
      </c>
      <c r="E17" s="810">
        <v>0.13603322949117347</v>
      </c>
    </row>
    <row r="18" spans="1:5" x14ac:dyDescent="0.2">
      <c r="A18" s="301">
        <v>1983</v>
      </c>
      <c r="B18" s="855">
        <v>6468</v>
      </c>
      <c r="C18" s="857">
        <v>-0.33243884817834657</v>
      </c>
      <c r="D18" s="692">
        <v>1067</v>
      </c>
      <c r="E18" s="810">
        <v>-2.4680073126142621E-2</v>
      </c>
    </row>
    <row r="19" spans="1:5" x14ac:dyDescent="0.2">
      <c r="A19" s="301">
        <v>1984</v>
      </c>
      <c r="B19" s="855">
        <v>6994</v>
      </c>
      <c r="C19" s="857">
        <v>8.1323438466295528E-2</v>
      </c>
      <c r="D19" s="692">
        <v>978</v>
      </c>
      <c r="E19" s="810">
        <v>-8.3411433926897871E-2</v>
      </c>
    </row>
    <row r="20" spans="1:5" x14ac:dyDescent="0.2">
      <c r="A20" s="301">
        <v>1985</v>
      </c>
      <c r="B20" s="855">
        <v>8482</v>
      </c>
      <c r="C20" s="857">
        <v>0.2127537889619675</v>
      </c>
      <c r="D20" s="692">
        <v>1220</v>
      </c>
      <c r="E20" s="810">
        <v>0.24744376278118607</v>
      </c>
    </row>
    <row r="21" spans="1:5" x14ac:dyDescent="0.2">
      <c r="A21" s="301">
        <v>1986</v>
      </c>
      <c r="B21" s="855">
        <v>11631</v>
      </c>
      <c r="C21" s="857">
        <v>0.3712567790615422</v>
      </c>
      <c r="D21" s="692">
        <v>1212</v>
      </c>
      <c r="E21" s="810">
        <v>-6.5573770491803574E-3</v>
      </c>
    </row>
    <row r="22" spans="1:5" x14ac:dyDescent="0.2">
      <c r="A22" s="301">
        <v>1987</v>
      </c>
      <c r="B22" s="855">
        <v>11822</v>
      </c>
      <c r="C22" s="857">
        <v>1.642163184592893E-2</v>
      </c>
      <c r="D22" s="692">
        <v>935</v>
      </c>
      <c r="E22" s="810">
        <v>-0.22854785478547857</v>
      </c>
    </row>
    <row r="23" spans="1:5" x14ac:dyDescent="0.2">
      <c r="A23" s="301">
        <v>1988</v>
      </c>
      <c r="B23" s="855">
        <v>14572</v>
      </c>
      <c r="C23" s="857">
        <v>0.23261715445779063</v>
      </c>
      <c r="D23" s="692">
        <v>1076</v>
      </c>
      <c r="E23" s="810">
        <v>0.15080213903743322</v>
      </c>
    </row>
    <row r="24" spans="1:5" x14ac:dyDescent="0.2">
      <c r="A24" s="301">
        <v>1989</v>
      </c>
      <c r="B24" s="855">
        <v>16752</v>
      </c>
      <c r="C24" s="857">
        <v>0.1496019763930827</v>
      </c>
      <c r="D24" s="692">
        <v>1127</v>
      </c>
      <c r="E24" s="810">
        <v>4.7397769516728694E-2</v>
      </c>
    </row>
    <row r="25" spans="1:5" x14ac:dyDescent="0.2">
      <c r="A25" s="301">
        <v>1990</v>
      </c>
      <c r="B25" s="855">
        <v>18684</v>
      </c>
      <c r="C25" s="857">
        <v>0.11532951289398286</v>
      </c>
      <c r="D25" s="692">
        <v>1038</v>
      </c>
      <c r="E25" s="810">
        <v>-7.8970718722271571E-2</v>
      </c>
    </row>
    <row r="26" spans="1:5" x14ac:dyDescent="0.2">
      <c r="A26" s="301">
        <v>1991</v>
      </c>
      <c r="B26" s="855">
        <v>17687</v>
      </c>
      <c r="C26" s="857">
        <v>-5.3361164632840907E-2</v>
      </c>
      <c r="D26" s="692">
        <v>1003</v>
      </c>
      <c r="E26" s="810">
        <v>-3.3718689788053924E-2</v>
      </c>
    </row>
    <row r="27" spans="1:5" x14ac:dyDescent="0.2">
      <c r="A27" s="301">
        <v>1992</v>
      </c>
      <c r="B27" s="855">
        <v>21707</v>
      </c>
      <c r="C27" s="857">
        <v>0.22728557697744112</v>
      </c>
      <c r="D27" s="692">
        <v>1096</v>
      </c>
      <c r="E27" s="810">
        <v>9.2721834496510391E-2</v>
      </c>
    </row>
    <row r="28" spans="1:5" x14ac:dyDescent="0.2">
      <c r="A28" s="301">
        <v>1993</v>
      </c>
      <c r="B28" s="855">
        <v>20992</v>
      </c>
      <c r="C28" s="857">
        <v>-3.2938683374026834E-2</v>
      </c>
      <c r="D28" s="692">
        <v>1274</v>
      </c>
      <c r="E28" s="810">
        <v>0.1624087591240877</v>
      </c>
    </row>
    <row r="29" spans="1:5" x14ac:dyDescent="0.2">
      <c r="A29" s="301">
        <v>1994</v>
      </c>
      <c r="B29" s="855">
        <v>21484</v>
      </c>
      <c r="C29" s="858">
        <v>2.34375E-2</v>
      </c>
      <c r="D29" s="692">
        <v>1553</v>
      </c>
      <c r="E29" s="322">
        <v>0.21899529042386184</v>
      </c>
    </row>
    <row r="30" spans="1:5" x14ac:dyDescent="0.2">
      <c r="A30" s="301">
        <v>1995</v>
      </c>
      <c r="B30" s="855">
        <v>23093</v>
      </c>
      <c r="C30" s="858">
        <v>7.489294358592441E-2</v>
      </c>
      <c r="D30" s="692">
        <v>1872</v>
      </c>
      <c r="E30" s="322">
        <v>0.20540888602704443</v>
      </c>
    </row>
    <row r="31" spans="1:5" x14ac:dyDescent="0.2">
      <c r="A31" s="301">
        <v>1996</v>
      </c>
      <c r="B31" s="855">
        <v>24170</v>
      </c>
      <c r="C31" s="858">
        <v>4.663750920192266E-2</v>
      </c>
      <c r="D31" s="692">
        <v>1970</v>
      </c>
      <c r="E31" s="322">
        <v>5.2350427350427352E-2</v>
      </c>
    </row>
    <row r="32" spans="1:5" x14ac:dyDescent="0.2">
      <c r="A32" s="301">
        <v>1997</v>
      </c>
      <c r="B32" s="855">
        <v>25377</v>
      </c>
      <c r="C32" s="858">
        <v>4.9937939594538683E-2</v>
      </c>
      <c r="D32" s="692">
        <v>2626</v>
      </c>
      <c r="E32" s="322">
        <v>0.332994923857868</v>
      </c>
    </row>
    <row r="33" spans="1:5" x14ac:dyDescent="0.2">
      <c r="A33" s="301">
        <v>1998</v>
      </c>
      <c r="B33" s="855">
        <v>28462</v>
      </c>
      <c r="C33" s="858">
        <v>0.1215667730622217</v>
      </c>
      <c r="D33" s="692">
        <v>6745</v>
      </c>
      <c r="E33" s="322">
        <v>1.5685453160700686</v>
      </c>
    </row>
    <row r="34" spans="1:5" x14ac:dyDescent="0.2">
      <c r="A34" s="301">
        <v>1999</v>
      </c>
      <c r="B34" s="855">
        <v>27865</v>
      </c>
      <c r="C34" s="858">
        <v>-2.0975335535099431E-2</v>
      </c>
      <c r="D34" s="692">
        <v>4262</v>
      </c>
      <c r="E34" s="322">
        <v>-0.36812453669384732</v>
      </c>
    </row>
    <row r="35" spans="1:5" x14ac:dyDescent="0.2">
      <c r="A35" s="301">
        <v>2000</v>
      </c>
      <c r="B35" s="855">
        <v>30325</v>
      </c>
      <c r="C35" s="858">
        <v>8.8282792033016325E-2</v>
      </c>
      <c r="D35" s="692">
        <v>4183</v>
      </c>
      <c r="E35" s="322">
        <v>-1.8535898639136555E-2</v>
      </c>
    </row>
    <row r="36" spans="1:5" x14ac:dyDescent="0.2">
      <c r="A36" s="301">
        <v>2001</v>
      </c>
      <c r="B36" s="855">
        <v>46152</v>
      </c>
      <c r="C36" s="858">
        <v>0.52191261335531736</v>
      </c>
      <c r="D36" s="692">
        <v>7064</v>
      </c>
      <c r="E36" s="322">
        <v>0.68874013865646666</v>
      </c>
    </row>
    <row r="37" spans="1:5" x14ac:dyDescent="0.2">
      <c r="A37" s="301">
        <v>2002</v>
      </c>
      <c r="B37" s="855">
        <v>34182</v>
      </c>
      <c r="C37" s="858">
        <v>-0.25936037441497661</v>
      </c>
      <c r="D37" s="692">
        <v>6728</v>
      </c>
      <c r="E37" s="322">
        <v>-4.7565118912797279E-2</v>
      </c>
    </row>
    <row r="38" spans="1:5" x14ac:dyDescent="0.2">
      <c r="A38" s="301">
        <v>2003</v>
      </c>
      <c r="B38" s="855">
        <v>24890</v>
      </c>
      <c r="C38" s="858">
        <v>-0.27183897957989583</v>
      </c>
      <c r="D38" s="692">
        <v>11460</v>
      </c>
      <c r="E38" s="322">
        <v>0.70332936979785965</v>
      </c>
    </row>
    <row r="39" spans="1:5" x14ac:dyDescent="0.2">
      <c r="A39" s="301">
        <v>2004</v>
      </c>
      <c r="B39" s="855">
        <v>24113</v>
      </c>
      <c r="C39" s="858">
        <v>-3.1217356368019283E-2</v>
      </c>
      <c r="D39" s="692">
        <v>13620</v>
      </c>
      <c r="E39" s="322">
        <v>0.18848167539267016</v>
      </c>
    </row>
    <row r="40" spans="1:5" x14ac:dyDescent="0.2">
      <c r="A40" s="301">
        <v>2005</v>
      </c>
      <c r="B40" s="855">
        <v>22312</v>
      </c>
      <c r="C40" s="858">
        <v>-7.4690001244142171E-2</v>
      </c>
      <c r="D40" s="692">
        <v>15771</v>
      </c>
      <c r="E40" s="322">
        <v>0.1579295154185022</v>
      </c>
    </row>
    <row r="41" spans="1:5" x14ac:dyDescent="0.2">
      <c r="A41" s="301">
        <v>2006</v>
      </c>
      <c r="B41" s="855">
        <v>26148</v>
      </c>
      <c r="C41" s="858">
        <v>0.17192542129795627</v>
      </c>
      <c r="D41" s="692">
        <v>8905</v>
      </c>
      <c r="E41" s="322">
        <v>-0.43535603322554056</v>
      </c>
    </row>
    <row r="42" spans="1:5" x14ac:dyDescent="0.2">
      <c r="A42" s="301">
        <v>2007</v>
      </c>
      <c r="B42" s="855">
        <v>29487</v>
      </c>
      <c r="C42" s="858">
        <v>0.12769619091326295</v>
      </c>
      <c r="D42" s="692">
        <v>12149</v>
      </c>
      <c r="E42" s="322">
        <v>0.36428972487366645</v>
      </c>
    </row>
    <row r="43" spans="1:5" x14ac:dyDescent="0.2">
      <c r="A43" s="301">
        <v>2008</v>
      </c>
      <c r="B43" s="855">
        <v>30443</v>
      </c>
      <c r="C43" s="858">
        <v>3.2421066910842067E-2</v>
      </c>
      <c r="D43" s="692">
        <v>41936</v>
      </c>
      <c r="E43" s="322">
        <v>2.45180673306445</v>
      </c>
    </row>
    <row r="44" spans="1:5" x14ac:dyDescent="0.2">
      <c r="A44" s="301">
        <v>2009</v>
      </c>
      <c r="B44" s="855">
        <v>26571</v>
      </c>
      <c r="C44" s="858">
        <v>-0.12718851624347141</v>
      </c>
      <c r="D44" s="692">
        <v>30706</v>
      </c>
      <c r="E44" s="322">
        <v>-0.26778901182754672</v>
      </c>
    </row>
    <row r="45" spans="1:5" x14ac:dyDescent="0.2">
      <c r="A45" s="301">
        <v>2010</v>
      </c>
      <c r="B45" s="855">
        <v>28722</v>
      </c>
      <c r="C45" s="858">
        <v>8.0952918595461221E-2</v>
      </c>
      <c r="D45" s="692">
        <v>22315</v>
      </c>
      <c r="E45" s="322">
        <v>-0.27326906793460559</v>
      </c>
    </row>
    <row r="46" spans="1:5" x14ac:dyDescent="0.2">
      <c r="A46" s="301">
        <v>2011</v>
      </c>
      <c r="B46" s="855">
        <v>33028</v>
      </c>
      <c r="C46" s="858">
        <v>0.14991992201100202</v>
      </c>
      <c r="D46" s="692">
        <v>32990</v>
      </c>
      <c r="E46" s="322">
        <v>0.47837777279856597</v>
      </c>
    </row>
    <row r="47" spans="1:5" x14ac:dyDescent="0.2">
      <c r="A47" s="301">
        <v>2012</v>
      </c>
      <c r="B47" s="855">
        <v>29175</v>
      </c>
      <c r="C47" s="858">
        <v>-0.11665859270921643</v>
      </c>
      <c r="D47" s="692">
        <v>25828</v>
      </c>
      <c r="E47" s="322">
        <v>-0.21709608972415884</v>
      </c>
    </row>
    <row r="48" spans="1:5" ht="12" thickBot="1" x14ac:dyDescent="0.25">
      <c r="A48" s="859">
        <v>2013</v>
      </c>
      <c r="B48" s="860">
        <v>33618</v>
      </c>
      <c r="C48" s="861">
        <v>0.15228791773778921</v>
      </c>
      <c r="D48" s="700">
        <v>18057</v>
      </c>
      <c r="E48" s="419">
        <v>-0.30087501935883537</v>
      </c>
    </row>
    <row r="50" spans="1:1" x14ac:dyDescent="0.2">
      <c r="A50" s="305" t="s">
        <v>1100</v>
      </c>
    </row>
  </sheetData>
  <mergeCells count="2">
    <mergeCell ref="B3:C3"/>
    <mergeCell ref="D3:E3"/>
  </mergeCells>
  <pageMargins left="0.75" right="0.75" top="1" bottom="1" header="0.5" footer="0.5"/>
  <pageSetup paperSize="9" orientation="portrait" horizontalDpi="4294967293" r:id="rId1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showGridLines="0" topLeftCell="A28" workbookViewId="0"/>
  </sheetViews>
  <sheetFormatPr defaultRowHeight="11.25" x14ac:dyDescent="0.2"/>
  <cols>
    <col min="1" max="1" width="5.85546875" style="18" customWidth="1"/>
    <col min="2" max="5" width="9" style="28" customWidth="1"/>
    <col min="6" max="16384" width="9.140625" style="28"/>
  </cols>
  <sheetData>
    <row r="1" spans="1:5" ht="12.75" x14ac:dyDescent="0.2">
      <c r="A1" s="17" t="s">
        <v>1101</v>
      </c>
    </row>
    <row r="2" spans="1:5" ht="12" thickBot="1" x14ac:dyDescent="0.25">
      <c r="A2" s="221"/>
    </row>
    <row r="3" spans="1:5" ht="12.75" customHeight="1" x14ac:dyDescent="0.2">
      <c r="A3" s="862"/>
      <c r="B3" s="1029" t="s">
        <v>1102</v>
      </c>
      <c r="C3" s="1029"/>
      <c r="D3" s="1029" t="s">
        <v>1103</v>
      </c>
      <c r="E3" s="1030"/>
    </row>
    <row r="4" spans="1:5" ht="22.5" x14ac:dyDescent="0.2">
      <c r="A4" s="863"/>
      <c r="B4" s="379" t="s">
        <v>1104</v>
      </c>
      <c r="C4" s="379" t="s">
        <v>1105</v>
      </c>
      <c r="D4" s="379" t="s">
        <v>1104</v>
      </c>
      <c r="E4" s="65" t="s">
        <v>1105</v>
      </c>
    </row>
    <row r="5" spans="1:5" x14ac:dyDescent="0.2">
      <c r="A5" s="864"/>
      <c r="B5" s="1031" t="s">
        <v>627</v>
      </c>
      <c r="C5" s="1031"/>
      <c r="D5" s="1031"/>
      <c r="E5" s="1006"/>
    </row>
    <row r="6" spans="1:5" x14ac:dyDescent="0.2">
      <c r="A6" s="31">
        <v>1947</v>
      </c>
      <c r="B6" s="865">
        <v>31.990825209076107</v>
      </c>
      <c r="C6" s="865">
        <v>31.685930642242059</v>
      </c>
      <c r="D6" s="865">
        <v>3.524633768401392</v>
      </c>
      <c r="E6" s="865">
        <v>3.645235081967992</v>
      </c>
    </row>
    <row r="7" spans="1:5" x14ac:dyDescent="0.2">
      <c r="A7" s="31">
        <v>1948</v>
      </c>
      <c r="B7" s="865">
        <v>34.959534138385642</v>
      </c>
      <c r="C7" s="865">
        <v>34.54164817014076</v>
      </c>
      <c r="D7" s="865">
        <v>4.1485849306542342</v>
      </c>
      <c r="E7" s="865">
        <v>3.9514841721621732</v>
      </c>
    </row>
    <row r="8" spans="1:5" x14ac:dyDescent="0.2">
      <c r="A8" s="31">
        <v>1949</v>
      </c>
      <c r="B8" s="865">
        <v>39.022041539861725</v>
      </c>
      <c r="C8" s="865">
        <v>39.511133582156454</v>
      </c>
      <c r="D8" s="865">
        <v>4.8229402459395549</v>
      </c>
      <c r="E8" s="865">
        <v>4.3483440519323269</v>
      </c>
    </row>
    <row r="9" spans="1:5" x14ac:dyDescent="0.2">
      <c r="A9" s="31">
        <v>1950</v>
      </c>
      <c r="B9" s="865">
        <v>43.870021030821093</v>
      </c>
      <c r="C9" s="865">
        <v>37.345478464668851</v>
      </c>
      <c r="D9" s="865">
        <v>4.7269981822166001</v>
      </c>
      <c r="E9" s="865">
        <v>4.2736522319451904</v>
      </c>
    </row>
    <row r="10" spans="1:5" x14ac:dyDescent="0.2">
      <c r="A10" s="31">
        <v>1951</v>
      </c>
      <c r="B10" s="865">
        <v>43.027349490168405</v>
      </c>
      <c r="C10" s="865">
        <v>39.043515857656878</v>
      </c>
      <c r="D10" s="865">
        <v>4.8903196768079118</v>
      </c>
      <c r="E10" s="865">
        <v>4.5434697284306669</v>
      </c>
    </row>
    <row r="11" spans="1:5" x14ac:dyDescent="0.2">
      <c r="A11" s="31">
        <v>1952</v>
      </c>
      <c r="B11" s="865">
        <v>45.864654160424983</v>
      </c>
      <c r="C11" s="865">
        <v>40.372839793051597</v>
      </c>
      <c r="D11" s="865">
        <v>5.2083840247783213</v>
      </c>
      <c r="E11" s="865">
        <v>4.8776064807061656</v>
      </c>
    </row>
    <row r="12" spans="1:5" x14ac:dyDescent="0.2">
      <c r="A12" s="22">
        <v>1953</v>
      </c>
      <c r="B12" s="865">
        <v>46.686534224614029</v>
      </c>
      <c r="C12" s="865">
        <v>42.055242190906469</v>
      </c>
      <c r="D12" s="865">
        <v>5.6025745884646803</v>
      </c>
      <c r="E12" s="865">
        <v>4.9760528083309143</v>
      </c>
    </row>
    <row r="13" spans="1:5" x14ac:dyDescent="0.2">
      <c r="A13" s="22">
        <v>1954</v>
      </c>
      <c r="B13" s="865">
        <v>48.344801997846716</v>
      </c>
      <c r="C13" s="865">
        <v>45.867153712329284</v>
      </c>
      <c r="D13" s="865">
        <v>5.8364088450777922</v>
      </c>
      <c r="E13" s="865">
        <v>5.1882636150693413</v>
      </c>
    </row>
    <row r="14" spans="1:5" x14ac:dyDescent="0.2">
      <c r="A14" s="22">
        <v>1955</v>
      </c>
      <c r="B14" s="865">
        <v>51.996497378842058</v>
      </c>
      <c r="C14" s="865">
        <v>47.442948483645523</v>
      </c>
      <c r="D14" s="865">
        <v>6.4208892364724637</v>
      </c>
      <c r="E14" s="865">
        <v>5.6230263389627311</v>
      </c>
    </row>
    <row r="15" spans="1:5" x14ac:dyDescent="0.2">
      <c r="A15" s="22">
        <v>1956</v>
      </c>
      <c r="B15" s="865">
        <v>56.443911160874507</v>
      </c>
      <c r="C15" s="865">
        <v>49.825378199555828</v>
      </c>
      <c r="D15" s="865">
        <v>6.8501886548823352</v>
      </c>
      <c r="E15" s="865">
        <v>5.9179305836453997</v>
      </c>
    </row>
    <row r="16" spans="1:5" x14ac:dyDescent="0.2">
      <c r="A16" s="22">
        <v>1957</v>
      </c>
      <c r="B16" s="865">
        <v>60.91940371445807</v>
      </c>
      <c r="C16" s="865">
        <v>54.723215341192734</v>
      </c>
      <c r="D16" s="865">
        <v>7.2542165338993572</v>
      </c>
      <c r="E16" s="865">
        <v>6.6962760941251451</v>
      </c>
    </row>
    <row r="17" spans="1:5" x14ac:dyDescent="0.2">
      <c r="A17" s="22">
        <v>1958</v>
      </c>
      <c r="B17" s="865">
        <v>64.619277638397307</v>
      </c>
      <c r="C17" s="865">
        <v>58.134611583850159</v>
      </c>
      <c r="D17" s="865">
        <v>7.7543277574637148</v>
      </c>
      <c r="E17" s="865">
        <v>6.8781403262045728</v>
      </c>
    </row>
    <row r="18" spans="1:5" x14ac:dyDescent="0.2">
      <c r="A18" s="22">
        <v>1959</v>
      </c>
      <c r="B18" s="865">
        <v>68.374417437432527</v>
      </c>
      <c r="C18" s="865">
        <v>62.267786414225391</v>
      </c>
      <c r="D18" s="865">
        <v>8.2187032691209438</v>
      </c>
      <c r="E18" s="865">
        <v>7.8752094660097569</v>
      </c>
    </row>
    <row r="19" spans="1:5" x14ac:dyDescent="0.2">
      <c r="A19" s="22">
        <v>1960</v>
      </c>
      <c r="B19" s="865">
        <v>73.212761511831744</v>
      </c>
      <c r="C19" s="865">
        <v>67.411590705615524</v>
      </c>
      <c r="D19" s="865">
        <v>8.7524304568256142</v>
      </c>
      <c r="E19" s="865">
        <v>8.5724191263395113</v>
      </c>
    </row>
    <row r="20" spans="1:5" x14ac:dyDescent="0.2">
      <c r="A20" s="22">
        <v>1961</v>
      </c>
      <c r="B20" s="865">
        <v>82.335672516396457</v>
      </c>
      <c r="C20" s="865">
        <v>82.101655923910769</v>
      </c>
      <c r="D20" s="865">
        <v>9.2946002044644622</v>
      </c>
      <c r="E20" s="865">
        <v>9.383730718394343</v>
      </c>
    </row>
    <row r="21" spans="1:5" x14ac:dyDescent="0.2">
      <c r="A21" s="22">
        <v>1962</v>
      </c>
      <c r="B21" s="865">
        <v>91.012009351951363</v>
      </c>
      <c r="C21" s="865">
        <v>89.505475768183871</v>
      </c>
      <c r="D21" s="865">
        <v>10.033384489778479</v>
      </c>
      <c r="E21" s="865">
        <v>9.2587792658848542</v>
      </c>
    </row>
    <row r="22" spans="1:5" x14ac:dyDescent="0.2">
      <c r="A22" s="22">
        <v>1963</v>
      </c>
      <c r="B22" s="865">
        <v>97.119197358514654</v>
      </c>
      <c r="C22" s="865">
        <v>97.545035868127229</v>
      </c>
      <c r="D22" s="865">
        <v>10.302197260997941</v>
      </c>
      <c r="E22" s="865">
        <v>10.753691928759039</v>
      </c>
    </row>
    <row r="23" spans="1:5" x14ac:dyDescent="0.2">
      <c r="A23" s="22">
        <v>1964</v>
      </c>
      <c r="B23" s="865">
        <v>106.58864997348608</v>
      </c>
      <c r="C23" s="865">
        <v>104.90040342169534</v>
      </c>
      <c r="D23" s="865">
        <v>11.661980452902849</v>
      </c>
      <c r="E23" s="865">
        <v>10.61021293947335</v>
      </c>
    </row>
    <row r="24" spans="1:5" x14ac:dyDescent="0.2">
      <c r="A24" s="22">
        <v>1965</v>
      </c>
      <c r="B24" s="865">
        <v>123.59140790710595</v>
      </c>
      <c r="C24" s="865">
        <v>115.80145277922793</v>
      </c>
      <c r="D24" s="865">
        <v>12.548563762742988</v>
      </c>
      <c r="E24" s="865">
        <v>10.980679878502203</v>
      </c>
    </row>
    <row r="25" spans="1:5" x14ac:dyDescent="0.2">
      <c r="A25" s="22">
        <v>1966</v>
      </c>
      <c r="B25" s="865">
        <v>137.83391547396181</v>
      </c>
      <c r="C25" s="865">
        <v>128.0817066613449</v>
      </c>
      <c r="D25" s="865">
        <v>14.599566265364793</v>
      </c>
      <c r="E25" s="865">
        <v>13.150706109039175</v>
      </c>
    </row>
    <row r="26" spans="1:5" x14ac:dyDescent="0.2">
      <c r="A26" s="22">
        <v>1967</v>
      </c>
      <c r="B26" s="865">
        <v>157.90196354272581</v>
      </c>
      <c r="C26" s="865">
        <v>147.96176237920901</v>
      </c>
      <c r="D26" s="865">
        <v>15.708394344484518</v>
      </c>
      <c r="E26" s="865">
        <v>15.055449285554372</v>
      </c>
    </row>
    <row r="27" spans="1:5" x14ac:dyDescent="0.2">
      <c r="A27" s="22">
        <v>1968</v>
      </c>
      <c r="B27" s="865">
        <v>177.28958192502594</v>
      </c>
      <c r="C27" s="865">
        <v>165.26494004396477</v>
      </c>
      <c r="D27" s="865">
        <v>16.808756734053798</v>
      </c>
      <c r="E27" s="865">
        <v>15.213793558119889</v>
      </c>
    </row>
    <row r="28" spans="1:5" x14ac:dyDescent="0.2">
      <c r="A28" s="22">
        <v>1969</v>
      </c>
      <c r="B28" s="865">
        <v>200.40609644593312</v>
      </c>
      <c r="C28" s="865">
        <v>182.87512439701237</v>
      </c>
      <c r="D28" s="865">
        <v>18.883387311476131</v>
      </c>
      <c r="E28" s="865">
        <v>17.441561346610097</v>
      </c>
    </row>
    <row r="29" spans="1:5" x14ac:dyDescent="0.2">
      <c r="A29" s="22">
        <v>1970</v>
      </c>
      <c r="B29" s="865">
        <v>242.84583994203527</v>
      </c>
      <c r="C29" s="865">
        <v>212.74087697127521</v>
      </c>
      <c r="D29" s="865">
        <v>22.128273987980048</v>
      </c>
      <c r="E29" s="865">
        <v>19.007617425462946</v>
      </c>
    </row>
    <row r="30" spans="1:5" x14ac:dyDescent="0.2">
      <c r="A30" s="22">
        <v>1971</v>
      </c>
      <c r="B30" s="865">
        <v>262.49396298496214</v>
      </c>
      <c r="C30" s="865">
        <v>237.19167159393874</v>
      </c>
      <c r="D30" s="865">
        <v>23.073725015430909</v>
      </c>
      <c r="E30" s="865">
        <v>22.699914938176111</v>
      </c>
    </row>
    <row r="31" spans="1:5" x14ac:dyDescent="0.2">
      <c r="A31" s="22">
        <v>1972</v>
      </c>
      <c r="B31" s="865">
        <v>304.5281946273696</v>
      </c>
      <c r="C31" s="865">
        <v>290.55537999261009</v>
      </c>
      <c r="D31" s="865">
        <v>25.960328005122779</v>
      </c>
      <c r="E31" s="865">
        <v>24.406507230348204</v>
      </c>
    </row>
    <row r="32" spans="1:5" x14ac:dyDescent="0.2">
      <c r="A32" s="22">
        <v>1973</v>
      </c>
      <c r="B32" s="865">
        <v>369.74924586072461</v>
      </c>
      <c r="C32" s="865">
        <v>340.97595727904974</v>
      </c>
      <c r="D32" s="865">
        <v>30.308598641783945</v>
      </c>
      <c r="E32" s="865">
        <v>28.049364280916084</v>
      </c>
    </row>
    <row r="33" spans="1:5" x14ac:dyDescent="0.2">
      <c r="A33" s="22">
        <v>1974</v>
      </c>
      <c r="B33" s="865">
        <v>447.422049842918</v>
      </c>
      <c r="C33" s="865">
        <v>467.74656012218855</v>
      </c>
      <c r="D33" s="865">
        <v>35.715211274400204</v>
      </c>
      <c r="E33" s="865">
        <v>29.293045430367165</v>
      </c>
    </row>
    <row r="34" spans="1:5" x14ac:dyDescent="0.2">
      <c r="A34" s="22">
        <v>1975</v>
      </c>
      <c r="B34" s="865">
        <v>549.78746542739316</v>
      </c>
      <c r="C34" s="865">
        <v>639.1018609954923</v>
      </c>
      <c r="D34" s="865">
        <v>63.302258886728112</v>
      </c>
      <c r="E34" s="865">
        <v>45.246473143639975</v>
      </c>
    </row>
    <row r="35" spans="1:5" x14ac:dyDescent="0.2">
      <c r="A35" s="22">
        <v>1976</v>
      </c>
      <c r="B35" s="865">
        <v>749.97741251490334</v>
      </c>
      <c r="C35" s="865">
        <v>899.08132770089742</v>
      </c>
      <c r="D35" s="865">
        <v>73.684934502436491</v>
      </c>
      <c r="E35" s="865">
        <v>61.390237535525536</v>
      </c>
    </row>
    <row r="36" spans="1:5" x14ac:dyDescent="0.2">
      <c r="A36" s="22">
        <v>1977</v>
      </c>
      <c r="B36" s="865">
        <v>1000.2462353880845</v>
      </c>
      <c r="C36" s="865">
        <v>1148.0517262050514</v>
      </c>
      <c r="D36" s="865">
        <v>106.75650771321773</v>
      </c>
      <c r="E36" s="865">
        <v>94.715311411321679</v>
      </c>
    </row>
    <row r="37" spans="1:5" x14ac:dyDescent="0.2">
      <c r="A37" s="22">
        <v>1978</v>
      </c>
      <c r="B37" s="865">
        <v>1225.365670810276</v>
      </c>
      <c r="C37" s="865">
        <v>1505.0922771397034</v>
      </c>
      <c r="D37" s="865">
        <v>129.44533287352456</v>
      </c>
      <c r="E37" s="865">
        <v>128.20487925156283</v>
      </c>
    </row>
    <row r="38" spans="1:5" x14ac:dyDescent="0.2">
      <c r="A38" s="22">
        <v>1979</v>
      </c>
      <c r="B38" s="865">
        <v>1564.4585507930058</v>
      </c>
      <c r="C38" s="865">
        <v>1893.1126027821881</v>
      </c>
      <c r="D38" s="865">
        <v>219.39865247733471</v>
      </c>
      <c r="E38" s="865">
        <v>207.57185219307573</v>
      </c>
    </row>
    <row r="39" spans="1:5" x14ac:dyDescent="0.2">
      <c r="A39" s="22">
        <v>1980</v>
      </c>
      <c r="B39" s="865">
        <v>2087.4707663828185</v>
      </c>
      <c r="C39" s="865">
        <v>2712.3481099914957</v>
      </c>
      <c r="D39" s="865">
        <v>289.83064244332314</v>
      </c>
      <c r="E39" s="865">
        <v>312.23785605851049</v>
      </c>
    </row>
    <row r="40" spans="1:5" x14ac:dyDescent="0.2">
      <c r="A40" s="22">
        <v>1981</v>
      </c>
      <c r="B40" s="865">
        <v>2660.9334493694828</v>
      </c>
      <c r="C40" s="865">
        <v>3763.6133187816813</v>
      </c>
      <c r="D40" s="865">
        <v>357.80727915271575</v>
      </c>
      <c r="E40" s="865">
        <v>428.17790095417428</v>
      </c>
    </row>
    <row r="41" spans="1:5" x14ac:dyDescent="0.2">
      <c r="A41" s="22">
        <v>1982</v>
      </c>
      <c r="B41" s="865">
        <v>3496.553053722876</v>
      </c>
      <c r="C41" s="865">
        <v>4411.0354261970579</v>
      </c>
      <c r="D41" s="865">
        <v>427.78278300790305</v>
      </c>
      <c r="E41" s="865">
        <v>531.58057532841065</v>
      </c>
    </row>
    <row r="42" spans="1:5" x14ac:dyDescent="0.2">
      <c r="A42" s="22">
        <v>1983</v>
      </c>
      <c r="B42" s="865">
        <v>4709.5595628145038</v>
      </c>
      <c r="C42" s="865">
        <v>5627.0545389366252</v>
      </c>
      <c r="D42" s="865">
        <v>507.66214443941766</v>
      </c>
      <c r="E42" s="865">
        <v>603.71601960027988</v>
      </c>
    </row>
    <row r="43" spans="1:5" x14ac:dyDescent="0.2">
      <c r="A43" s="22">
        <v>1984</v>
      </c>
      <c r="B43" s="865">
        <v>5652.5601064490284</v>
      </c>
      <c r="C43" s="865">
        <v>7360.213642852792</v>
      </c>
      <c r="D43" s="865">
        <v>596.62039109340026</v>
      </c>
      <c r="E43" s="865">
        <v>693.28658556472431</v>
      </c>
    </row>
    <row r="44" spans="1:5" x14ac:dyDescent="0.2">
      <c r="A44" s="22">
        <v>1985</v>
      </c>
      <c r="B44" s="865">
        <v>6920.3667421755372</v>
      </c>
      <c r="C44" s="865">
        <v>9039.473234918727</v>
      </c>
      <c r="D44" s="865">
        <v>751.62954670707063</v>
      </c>
      <c r="E44" s="865">
        <v>879.34552619650117</v>
      </c>
    </row>
    <row r="45" spans="1:5" x14ac:dyDescent="0.2">
      <c r="A45" s="22">
        <v>1986</v>
      </c>
      <c r="B45" s="865">
        <v>9012.2779543858578</v>
      </c>
      <c r="C45" s="865">
        <v>10497.897112215489</v>
      </c>
      <c r="D45" s="865">
        <v>967.02874149287186</v>
      </c>
      <c r="E45" s="865">
        <v>998.02903079565226</v>
      </c>
    </row>
    <row r="46" spans="1:5" x14ac:dyDescent="0.2">
      <c r="A46" s="22">
        <v>1987</v>
      </c>
      <c r="B46" s="865">
        <v>10359.017738583472</v>
      </c>
      <c r="C46" s="865">
        <v>11998.81033841787</v>
      </c>
      <c r="D46" s="865">
        <v>1316.0957338089081</v>
      </c>
      <c r="E46" s="865">
        <v>1303.3564355177898</v>
      </c>
    </row>
    <row r="47" spans="1:5" x14ac:dyDescent="0.2">
      <c r="A47" s="22">
        <v>1988</v>
      </c>
      <c r="B47" s="865">
        <v>12671.705794900978</v>
      </c>
      <c r="C47" s="865">
        <v>13795.441422039576</v>
      </c>
      <c r="D47" s="865">
        <v>1613.1549209520447</v>
      </c>
      <c r="E47" s="865">
        <v>1537.8563904106495</v>
      </c>
    </row>
    <row r="48" spans="1:5" x14ac:dyDescent="0.2">
      <c r="A48" s="22">
        <v>1989</v>
      </c>
      <c r="B48" s="865">
        <v>15370.568813861919</v>
      </c>
      <c r="C48" s="865">
        <v>16261.483439613859</v>
      </c>
      <c r="D48" s="865">
        <v>1913.1312875128251</v>
      </c>
      <c r="E48" s="865">
        <v>1977.7505550779929</v>
      </c>
    </row>
    <row r="49" spans="1:5" x14ac:dyDescent="0.2">
      <c r="A49" s="22">
        <v>1990</v>
      </c>
      <c r="B49" s="865">
        <v>18124.301401502122</v>
      </c>
      <c r="C49" s="865">
        <v>20650.554297023915</v>
      </c>
      <c r="D49" s="865">
        <v>2169.1148895674846</v>
      </c>
      <c r="E49" s="865">
        <v>2505.2248645278305</v>
      </c>
    </row>
    <row r="50" spans="1:5" x14ac:dyDescent="0.2">
      <c r="A50" s="22">
        <v>1991</v>
      </c>
      <c r="B50" s="865">
        <v>21888.46827535838</v>
      </c>
      <c r="C50" s="865">
        <v>25343.549255196969</v>
      </c>
      <c r="D50" s="865">
        <v>2690.1509997780099</v>
      </c>
      <c r="E50" s="865">
        <v>2820.1526956908601</v>
      </c>
    </row>
    <row r="51" spans="1:5" x14ac:dyDescent="0.2">
      <c r="A51" s="22">
        <v>1992</v>
      </c>
      <c r="B51" s="865">
        <v>27178.886752111652</v>
      </c>
      <c r="C51" s="865">
        <v>29087.155798709351</v>
      </c>
      <c r="D51" s="865">
        <v>3302.0452883007752</v>
      </c>
      <c r="E51" s="865">
        <v>3361.7663605167345</v>
      </c>
    </row>
    <row r="52" spans="1:5" x14ac:dyDescent="0.2">
      <c r="A52" s="22">
        <v>1993</v>
      </c>
      <c r="B52" s="865">
        <v>27547.136710500425</v>
      </c>
      <c r="C52" s="865">
        <v>31676.943127036571</v>
      </c>
      <c r="D52" s="865">
        <v>3419.0764607693882</v>
      </c>
      <c r="E52" s="865">
        <v>3688.741567861297</v>
      </c>
    </row>
    <row r="53" spans="1:5" x14ac:dyDescent="0.2">
      <c r="A53" s="22">
        <v>1994</v>
      </c>
      <c r="B53" s="865">
        <v>28802.497846447928</v>
      </c>
      <c r="C53" s="865">
        <v>33259.354122604396</v>
      </c>
      <c r="D53" s="865">
        <v>3468.9161831039905</v>
      </c>
      <c r="E53" s="865">
        <v>3575.6167750013492</v>
      </c>
    </row>
    <row r="54" spans="1:5" x14ac:dyDescent="0.2">
      <c r="A54" s="22">
        <v>1995</v>
      </c>
      <c r="B54" s="866">
        <v>32085.176000000003</v>
      </c>
      <c r="C54" s="866">
        <v>36787.036</v>
      </c>
      <c r="D54" s="866">
        <v>4313.0169999999998</v>
      </c>
      <c r="E54" s="866">
        <v>4242.723</v>
      </c>
    </row>
    <row r="55" spans="1:5" x14ac:dyDescent="0.2">
      <c r="A55" s="22">
        <v>1996</v>
      </c>
      <c r="B55" s="865">
        <v>35005.445</v>
      </c>
      <c r="C55" s="865">
        <v>39524.512999999999</v>
      </c>
      <c r="D55" s="865">
        <v>4772.107</v>
      </c>
      <c r="E55" s="865">
        <v>5029.860999999999</v>
      </c>
    </row>
    <row r="56" spans="1:5" x14ac:dyDescent="0.2">
      <c r="A56" s="22">
        <v>1997</v>
      </c>
      <c r="B56" s="865">
        <v>38300.854999999996</v>
      </c>
      <c r="C56" s="865">
        <v>42037.904999999999</v>
      </c>
      <c r="D56" s="865">
        <v>5416.0240000000003</v>
      </c>
      <c r="E56" s="865">
        <v>5825.0249999999996</v>
      </c>
    </row>
    <row r="57" spans="1:5" x14ac:dyDescent="0.2">
      <c r="A57" s="22">
        <v>1998</v>
      </c>
      <c r="B57" s="865">
        <v>41463.005000000005</v>
      </c>
      <c r="C57" s="865">
        <v>45742.618616823449</v>
      </c>
      <c r="D57" s="865">
        <v>6444.0150000000003</v>
      </c>
      <c r="E57" s="865">
        <v>6027.2489999999998</v>
      </c>
    </row>
    <row r="58" spans="1:5" x14ac:dyDescent="0.2">
      <c r="A58" s="22">
        <v>1999</v>
      </c>
      <c r="B58" s="865">
        <v>45534.27</v>
      </c>
      <c r="C58" s="865">
        <v>49214.880000000005</v>
      </c>
      <c r="D58" s="865">
        <v>7045.3960000000006</v>
      </c>
      <c r="E58" s="865">
        <v>6760.7929999999997</v>
      </c>
    </row>
    <row r="59" spans="1:5" x14ac:dyDescent="0.2">
      <c r="A59" s="22">
        <v>2000</v>
      </c>
      <c r="B59" s="865">
        <v>48764.906999999999</v>
      </c>
      <c r="C59" s="865">
        <v>52983.131999999998</v>
      </c>
      <c r="D59" s="865">
        <v>7024.1650000000009</v>
      </c>
      <c r="E59" s="865">
        <v>7496.6009999999997</v>
      </c>
    </row>
    <row r="60" spans="1:5" x14ac:dyDescent="0.2">
      <c r="A60" s="22">
        <v>2001</v>
      </c>
      <c r="B60" s="865">
        <v>51562.267999999996</v>
      </c>
      <c r="C60" s="865">
        <v>58031.6944</v>
      </c>
      <c r="D60" s="865">
        <v>7939.5650000000005</v>
      </c>
      <c r="E60" s="865">
        <v>8462.3580000000002</v>
      </c>
    </row>
    <row r="61" spans="1:5" x14ac:dyDescent="0.2">
      <c r="A61" s="22">
        <v>2002</v>
      </c>
      <c r="B61" s="865">
        <v>55701.740000000005</v>
      </c>
      <c r="C61" s="865">
        <v>60526.661000000007</v>
      </c>
      <c r="D61" s="865">
        <v>8328.6910000000007</v>
      </c>
      <c r="E61" s="865">
        <v>8951.5540000000001</v>
      </c>
    </row>
    <row r="62" spans="1:5" x14ac:dyDescent="0.2">
      <c r="A62" s="22">
        <v>2003</v>
      </c>
      <c r="B62" s="865">
        <v>58732.123999999989</v>
      </c>
      <c r="C62" s="865">
        <v>64105.029000000002</v>
      </c>
      <c r="D62" s="865">
        <v>8311.0149999999994</v>
      </c>
      <c r="E62" s="865">
        <v>8910.1470000000008</v>
      </c>
    </row>
    <row r="63" spans="1:5" x14ac:dyDescent="0.2">
      <c r="A63" s="22">
        <v>2004</v>
      </c>
      <c r="B63" s="865">
        <v>61789.354000000007</v>
      </c>
      <c r="C63" s="865">
        <v>67822.519</v>
      </c>
      <c r="D63" s="865">
        <v>8981.6139999999996</v>
      </c>
      <c r="E63" s="865">
        <v>9123.4840000000004</v>
      </c>
    </row>
    <row r="64" spans="1:5" x14ac:dyDescent="0.2">
      <c r="A64" s="22">
        <v>2005</v>
      </c>
      <c r="B64" s="865">
        <v>61820.025999999998</v>
      </c>
      <c r="C64" s="865">
        <v>71830.262000000002</v>
      </c>
      <c r="D64" s="865">
        <v>9301.1949999999997</v>
      </c>
      <c r="E64" s="865">
        <v>9824.81</v>
      </c>
    </row>
    <row r="65" spans="1:5" x14ac:dyDescent="0.2">
      <c r="A65" s="22">
        <v>2006</v>
      </c>
      <c r="B65" s="865">
        <v>65292.747999999992</v>
      </c>
      <c r="C65" s="865">
        <v>72735.731</v>
      </c>
      <c r="D65" s="865">
        <v>10218.525</v>
      </c>
      <c r="E65" s="865">
        <v>10421.244000000001</v>
      </c>
    </row>
    <row r="66" spans="1:5" x14ac:dyDescent="0.2">
      <c r="A66" s="22">
        <v>2007</v>
      </c>
      <c r="B66" s="865">
        <v>69673.623000000007</v>
      </c>
      <c r="C66" s="865">
        <v>75112.676999999996</v>
      </c>
      <c r="D66" s="865">
        <v>10829.548999999999</v>
      </c>
      <c r="E66" s="865">
        <v>11260.809000000001</v>
      </c>
    </row>
    <row r="67" spans="1:5" x14ac:dyDescent="0.2">
      <c r="A67" s="22">
        <v>2008</v>
      </c>
      <c r="B67" s="865">
        <v>70697.024000000019</v>
      </c>
      <c r="C67" s="865">
        <v>77055.339000000007</v>
      </c>
      <c r="D67" s="865">
        <v>11203.548999999999</v>
      </c>
      <c r="E67" s="865">
        <v>12055.243</v>
      </c>
    </row>
    <row r="68" spans="1:5" x14ac:dyDescent="0.2">
      <c r="A68" s="22">
        <v>2009</v>
      </c>
      <c r="B68" s="865">
        <v>66728.146999999997</v>
      </c>
      <c r="C68" s="865">
        <v>83874.438999999998</v>
      </c>
      <c r="D68" s="865">
        <v>11219.556999999999</v>
      </c>
      <c r="E68" s="865">
        <v>12561.387999999999</v>
      </c>
    </row>
    <row r="69" spans="1:5" x14ac:dyDescent="0.2">
      <c r="A69" s="22">
        <v>2010</v>
      </c>
      <c r="B69" s="865">
        <v>71991.172999999995</v>
      </c>
      <c r="C69" s="865">
        <v>89018.75</v>
      </c>
      <c r="D69" s="865">
        <v>11092.388999999999</v>
      </c>
      <c r="E69" s="865">
        <v>12531.989999999998</v>
      </c>
    </row>
    <row r="70" spans="1:5" x14ac:dyDescent="0.2">
      <c r="A70" s="22">
        <v>2011</v>
      </c>
      <c r="B70" s="865">
        <v>77043.234000000011</v>
      </c>
      <c r="C70" s="865">
        <v>84422.748000000007</v>
      </c>
      <c r="D70" s="865">
        <v>11324.698781019999</v>
      </c>
      <c r="E70" s="865">
        <v>11910.6910247</v>
      </c>
    </row>
    <row r="71" spans="1:5" x14ac:dyDescent="0.2">
      <c r="A71" s="22">
        <v>2012</v>
      </c>
      <c r="B71" s="865">
        <v>67574.304000000004</v>
      </c>
      <c r="C71" s="865">
        <v>78243.800000000017</v>
      </c>
      <c r="D71" s="865">
        <v>10718.729000000001</v>
      </c>
      <c r="E71" s="865">
        <v>9862.8010000000013</v>
      </c>
    </row>
    <row r="72" spans="1:5" ht="12" thickBot="1" x14ac:dyDescent="0.25">
      <c r="A72" s="32">
        <v>2013</v>
      </c>
      <c r="B72" s="867">
        <v>72409.650999999998</v>
      </c>
      <c r="C72" s="867">
        <v>80650.66</v>
      </c>
      <c r="D72" s="867">
        <v>11047.494000000001</v>
      </c>
      <c r="E72" s="867">
        <v>10639.234</v>
      </c>
    </row>
    <row r="74" spans="1:5" x14ac:dyDescent="0.2">
      <c r="A74" s="18" t="s">
        <v>1106</v>
      </c>
    </row>
    <row r="76" spans="1:5" x14ac:dyDescent="0.2">
      <c r="A76" s="18" t="s">
        <v>241</v>
      </c>
    </row>
    <row r="77" spans="1:5" x14ac:dyDescent="0.2">
      <c r="A77" s="18" t="s">
        <v>540</v>
      </c>
    </row>
    <row r="78" spans="1:5" x14ac:dyDescent="0.2">
      <c r="A78" s="18" t="s">
        <v>1107</v>
      </c>
    </row>
  </sheetData>
  <mergeCells count="3">
    <mergeCell ref="B3:C3"/>
    <mergeCell ref="D3:E3"/>
    <mergeCell ref="B5:E5"/>
  </mergeCells>
  <pageMargins left="0.75" right="0.75" top="1" bottom="1" header="0.5" footer="0.5"/>
  <pageSetup paperSize="9" orientation="portrait" r:id="rId1"/>
  <headerFooter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showGridLines="0" topLeftCell="A16" workbookViewId="0"/>
  </sheetViews>
  <sheetFormatPr defaultRowHeight="12.75" x14ac:dyDescent="0.2"/>
  <cols>
    <col min="1" max="1" width="9.140625" style="873"/>
    <col min="2" max="4" width="13.42578125" style="873" customWidth="1"/>
    <col min="5" max="16384" width="9.140625" style="49"/>
  </cols>
  <sheetData>
    <row r="1" spans="1:4" x14ac:dyDescent="0.2">
      <c r="A1" s="46" t="s">
        <v>1108</v>
      </c>
      <c r="B1" s="49"/>
      <c r="C1" s="49"/>
      <c r="D1" s="49"/>
    </row>
    <row r="2" spans="1:4" ht="13.5" thickBot="1" x14ac:dyDescent="0.25">
      <c r="A2" s="46"/>
      <c r="B2" s="49"/>
      <c r="C2" s="49"/>
      <c r="D2" s="49"/>
    </row>
    <row r="3" spans="1:4" x14ac:dyDescent="0.2">
      <c r="A3" s="868"/>
      <c r="B3" s="913" t="s">
        <v>1042</v>
      </c>
      <c r="C3" s="914"/>
      <c r="D3" s="915"/>
    </row>
    <row r="4" spans="1:4" ht="33.75" x14ac:dyDescent="0.2">
      <c r="A4" s="869"/>
      <c r="B4" s="68" t="s">
        <v>1040</v>
      </c>
      <c r="C4" s="379" t="s">
        <v>1109</v>
      </c>
      <c r="D4" s="65" t="s">
        <v>1110</v>
      </c>
    </row>
    <row r="5" spans="1:4" ht="22.5" x14ac:dyDescent="0.2">
      <c r="A5" s="870"/>
      <c r="B5" s="68" t="s">
        <v>627</v>
      </c>
      <c r="C5" s="69" t="s">
        <v>147</v>
      </c>
      <c r="D5" s="871" t="s">
        <v>1111</v>
      </c>
    </row>
    <row r="6" spans="1:4" ht="11.25" customHeight="1" x14ac:dyDescent="0.2">
      <c r="A6" s="22">
        <v>1970</v>
      </c>
      <c r="B6" s="872">
        <v>141.4649876485615</v>
      </c>
      <c r="C6" s="814">
        <v>8.5439515615040698</v>
      </c>
      <c r="D6" s="814">
        <v>1.0605753022282756</v>
      </c>
    </row>
    <row r="7" spans="1:4" ht="11.25" customHeight="1" x14ac:dyDescent="0.2">
      <c r="A7" s="22">
        <v>1971</v>
      </c>
      <c r="B7" s="872">
        <v>155.14308968358438</v>
      </c>
      <c r="C7" s="814">
        <v>6.067867139397265</v>
      </c>
      <c r="D7" s="814">
        <v>0.75369404036038423</v>
      </c>
    </row>
    <row r="8" spans="1:4" ht="11.25" customHeight="1" x14ac:dyDescent="0.2">
      <c r="A8" s="22">
        <v>1972</v>
      </c>
      <c r="B8" s="872">
        <v>178.30360738225403</v>
      </c>
      <c r="C8" s="814">
        <v>10.346172175814505</v>
      </c>
      <c r="D8" s="814">
        <v>1.2336854367953949</v>
      </c>
    </row>
    <row r="9" spans="1:4" ht="11.25" customHeight="1" x14ac:dyDescent="0.2">
      <c r="A9" s="22">
        <v>1973</v>
      </c>
      <c r="B9" s="872">
        <v>205.81119559254944</v>
      </c>
      <c r="C9" s="814">
        <v>5.8597755928191608</v>
      </c>
      <c r="D9" s="814">
        <v>0.69852038032460662</v>
      </c>
    </row>
    <row r="10" spans="1:4" ht="11.25" customHeight="1" x14ac:dyDescent="0.2">
      <c r="A10" s="22">
        <v>1974</v>
      </c>
      <c r="B10" s="872">
        <v>272.25367103305877</v>
      </c>
      <c r="C10" s="814">
        <v>14.666810277484155</v>
      </c>
      <c r="D10" s="814">
        <v>1.7640170584975658</v>
      </c>
    </row>
    <row r="11" spans="1:4" ht="11.25" customHeight="1" x14ac:dyDescent="0.2">
      <c r="A11" s="22">
        <v>1975</v>
      </c>
      <c r="B11" s="872">
        <v>332.03004582886217</v>
      </c>
      <c r="C11" s="814">
        <v>3.7658881943069433</v>
      </c>
      <c r="D11" s="814">
        <v>0.50465560808478871</v>
      </c>
    </row>
    <row r="12" spans="1:4" ht="11.25" customHeight="1" x14ac:dyDescent="0.2">
      <c r="A12" s="22">
        <v>1976</v>
      </c>
      <c r="B12" s="872">
        <v>391.92636618317295</v>
      </c>
      <c r="C12" s="814">
        <v>5.0428276707789932</v>
      </c>
      <c r="D12" s="814">
        <v>0.73886942132574462</v>
      </c>
    </row>
    <row r="13" spans="1:4" ht="11.25" customHeight="1" x14ac:dyDescent="0.2">
      <c r="A13" s="22">
        <v>1977</v>
      </c>
      <c r="B13" s="872">
        <v>514.43137317054766</v>
      </c>
      <c r="C13" s="814">
        <v>10.347205738371246</v>
      </c>
      <c r="D13" s="814">
        <v>1.5568602690832576</v>
      </c>
    </row>
    <row r="14" spans="1:4" ht="11.25" customHeight="1" x14ac:dyDescent="0.2">
      <c r="A14" s="22">
        <v>1978</v>
      </c>
      <c r="B14" s="872">
        <v>646.79310401649525</v>
      </c>
      <c r="C14" s="814">
        <v>5.0442160542627734</v>
      </c>
      <c r="D14" s="814">
        <v>0.78996474203829237</v>
      </c>
    </row>
    <row r="15" spans="1:4" ht="11.25" customHeight="1" x14ac:dyDescent="0.2">
      <c r="A15" s="22">
        <v>1979</v>
      </c>
      <c r="B15" s="872">
        <v>818.55226699187403</v>
      </c>
      <c r="C15" s="814">
        <v>7.1701336208173316</v>
      </c>
      <c r="D15" s="814">
        <v>1.111042417843582</v>
      </c>
    </row>
    <row r="16" spans="1:4" ht="11.25" customHeight="1" x14ac:dyDescent="0.2">
      <c r="A16" s="22">
        <v>1980</v>
      </c>
      <c r="B16" s="872">
        <v>1094.3319519777574</v>
      </c>
      <c r="C16" s="814">
        <v>8.9341349744096696</v>
      </c>
      <c r="D16" s="814">
        <v>1.3597719826738115</v>
      </c>
    </row>
    <row r="17" spans="1:4" ht="11.25" customHeight="1" x14ac:dyDescent="0.2">
      <c r="A17" s="22">
        <v>1981</v>
      </c>
      <c r="B17" s="872">
        <v>1359.3649305674032</v>
      </c>
      <c r="C17" s="814">
        <v>5.7709897209584193</v>
      </c>
      <c r="D17" s="814">
        <v>0.93668069502699691</v>
      </c>
    </row>
    <row r="18" spans="1:4" ht="11.25" customHeight="1" x14ac:dyDescent="0.2">
      <c r="A18" s="22">
        <v>1982</v>
      </c>
      <c r="B18" s="872">
        <v>1657.4600819126931</v>
      </c>
      <c r="C18" s="814">
        <v>3.263717609953054</v>
      </c>
      <c r="D18" s="814">
        <v>0.5461460522239806</v>
      </c>
    </row>
    <row r="19" spans="1:4" ht="11.25" customHeight="1" x14ac:dyDescent="0.2">
      <c r="A19" s="22">
        <v>1983</v>
      </c>
      <c r="B19" s="872">
        <v>2095.4655274946085</v>
      </c>
      <c r="C19" s="814">
        <v>3.88373202918324</v>
      </c>
      <c r="D19" s="814">
        <v>0.65637516978386301</v>
      </c>
    </row>
    <row r="20" spans="1:4" ht="11.25" customHeight="1" x14ac:dyDescent="0.2">
      <c r="A20" s="22">
        <v>1984</v>
      </c>
      <c r="B20" s="872">
        <v>2551.2718215479294</v>
      </c>
      <c r="C20" s="814">
        <v>0.3070215052006553</v>
      </c>
      <c r="D20" s="814">
        <v>5.3089240854098288E-2</v>
      </c>
    </row>
    <row r="21" spans="1:4" ht="11.25" customHeight="1" x14ac:dyDescent="0.2">
      <c r="A21" s="22">
        <v>1985</v>
      </c>
      <c r="B21" s="872">
        <v>3227.3258071870687</v>
      </c>
      <c r="C21" s="814">
        <v>4.4348687854590674</v>
      </c>
      <c r="D21" s="814">
        <v>0.77470821525344014</v>
      </c>
    </row>
    <row r="22" spans="1:4" ht="11.25" customHeight="1" x14ac:dyDescent="0.2">
      <c r="A22" s="22">
        <v>1986</v>
      </c>
      <c r="B22" s="872">
        <v>3931.6016833693293</v>
      </c>
      <c r="C22" s="814">
        <v>5.2942571956236417</v>
      </c>
      <c r="D22" s="814">
        <v>0.9521233660434838</v>
      </c>
    </row>
    <row r="23" spans="1:4" ht="11.25" customHeight="1" x14ac:dyDescent="0.2">
      <c r="A23" s="22">
        <v>1987</v>
      </c>
      <c r="B23" s="872">
        <v>4554.9859378046622</v>
      </c>
      <c r="C23" s="814">
        <v>3.9807023372353312</v>
      </c>
      <c r="D23" s="814">
        <v>0.73212497340230953</v>
      </c>
    </row>
    <row r="24" spans="1:4" ht="11.25" customHeight="1" x14ac:dyDescent="0.2">
      <c r="A24" s="22">
        <v>1988</v>
      </c>
      <c r="B24" s="872">
        <v>5616.0752227996218</v>
      </c>
      <c r="C24" s="814">
        <v>8.2546345821733915</v>
      </c>
      <c r="D24" s="814">
        <v>1.4756002861016935</v>
      </c>
    </row>
    <row r="25" spans="1:4" ht="11.25" customHeight="1" x14ac:dyDescent="0.2">
      <c r="A25" s="22">
        <v>1989</v>
      </c>
      <c r="B25" s="872">
        <v>6895.8858593639288</v>
      </c>
      <c r="C25" s="814">
        <v>7.7779434421721527</v>
      </c>
      <c r="D25" s="814">
        <v>1.4171545722032848</v>
      </c>
    </row>
    <row r="26" spans="1:4" ht="11.25" customHeight="1" x14ac:dyDescent="0.2">
      <c r="A26" s="22">
        <v>1990</v>
      </c>
      <c r="B26" s="872">
        <v>8397.038116303851</v>
      </c>
      <c r="C26" s="814">
        <v>5.9137670424488809</v>
      </c>
      <c r="D26" s="814">
        <v>1.0925613511302992</v>
      </c>
    </row>
    <row r="27" spans="1:4" ht="11.25" customHeight="1" x14ac:dyDescent="0.2">
      <c r="A27" s="22">
        <v>1991</v>
      </c>
      <c r="B27" s="872">
        <v>10734.059140478885</v>
      </c>
      <c r="C27" s="814">
        <v>10.561501176594824</v>
      </c>
      <c r="D27" s="814">
        <v>1.9306914961103632</v>
      </c>
    </row>
    <row r="28" spans="1:4" ht="11.25" customHeight="1" x14ac:dyDescent="0.2">
      <c r="A28" s="22">
        <v>1992</v>
      </c>
      <c r="B28" s="872">
        <v>12170.875845598674</v>
      </c>
      <c r="C28" s="814">
        <v>0.98110272802174325</v>
      </c>
      <c r="D28" s="814">
        <v>0.1917553021427571</v>
      </c>
    </row>
    <row r="29" spans="1:4" ht="11.25" customHeight="1" x14ac:dyDescent="0.2">
      <c r="A29" s="22">
        <v>1993</v>
      </c>
      <c r="B29" s="872">
        <v>13235.328446166801</v>
      </c>
      <c r="C29" s="814">
        <v>0.46401534076749851</v>
      </c>
      <c r="D29" s="814">
        <v>8.8136344159054109E-2</v>
      </c>
    </row>
    <row r="30" spans="1:4" ht="11.25" customHeight="1" x14ac:dyDescent="0.2">
      <c r="A30" s="22">
        <v>1994</v>
      </c>
      <c r="B30" s="872">
        <v>14138.77452282812</v>
      </c>
      <c r="C30" s="814">
        <v>2.3307893599784801</v>
      </c>
      <c r="D30" s="814">
        <v>0.4501451904771574</v>
      </c>
    </row>
    <row r="31" spans="1:4" ht="11.25" customHeight="1" x14ac:dyDescent="0.2">
      <c r="A31" s="22">
        <v>1995</v>
      </c>
      <c r="B31" s="872">
        <v>15365.8</v>
      </c>
      <c r="C31" s="814">
        <v>2.3609682429764023</v>
      </c>
      <c r="D31" s="814">
        <v>0.45823084979301082</v>
      </c>
    </row>
    <row r="32" spans="1:4" ht="11.25" customHeight="1" x14ac:dyDescent="0.2">
      <c r="A32" s="22">
        <v>1996</v>
      </c>
      <c r="B32" s="872">
        <v>16509.599999999999</v>
      </c>
      <c r="C32" s="814">
        <v>3.1202268352753748</v>
      </c>
      <c r="D32" s="814">
        <v>0.60982861211000972</v>
      </c>
    </row>
    <row r="33" spans="1:4" ht="11.25" customHeight="1" x14ac:dyDescent="0.2">
      <c r="A33" s="22">
        <v>1997</v>
      </c>
      <c r="B33" s="872">
        <v>17901.800000000003</v>
      </c>
      <c r="C33" s="814">
        <v>2.7135190247387975</v>
      </c>
      <c r="D33" s="814">
        <v>0.52743356755753268</v>
      </c>
    </row>
    <row r="34" spans="1:4" ht="11.25" customHeight="1" x14ac:dyDescent="0.2">
      <c r="A34" s="22">
        <v>1998</v>
      </c>
      <c r="B34" s="872">
        <v>19725.400000000001</v>
      </c>
      <c r="C34" s="814">
        <v>6.6530406474834214</v>
      </c>
      <c r="D34" s="814">
        <v>1.272194655347642</v>
      </c>
    </row>
    <row r="35" spans="1:4" ht="11.25" customHeight="1" x14ac:dyDescent="0.2">
      <c r="A35" s="22">
        <v>1999</v>
      </c>
      <c r="B35" s="872">
        <v>21486.400000000001</v>
      </c>
      <c r="C35" s="814">
        <v>3.7617210258439782</v>
      </c>
      <c r="D35" s="814">
        <v>0.72967901515367084</v>
      </c>
    </row>
    <row r="36" spans="1:4" ht="11.25" customHeight="1" x14ac:dyDescent="0.2">
      <c r="A36" s="22">
        <v>2000</v>
      </c>
      <c r="B36" s="872">
        <v>24138.199999999997</v>
      </c>
      <c r="C36" s="814">
        <v>4.1769518986626508</v>
      </c>
      <c r="D36" s="814">
        <v>0.8077987960874885</v>
      </c>
    </row>
    <row r="37" spans="1:4" ht="11.25" customHeight="1" x14ac:dyDescent="0.2">
      <c r="A37" s="22">
        <v>2001</v>
      </c>
      <c r="B37" s="872">
        <v>26104.600000000002</v>
      </c>
      <c r="C37" s="814">
        <v>3.8345632726668688</v>
      </c>
      <c r="D37" s="814">
        <v>0.74344800300218339</v>
      </c>
    </row>
    <row r="38" spans="1:4" ht="11.25" customHeight="1" x14ac:dyDescent="0.2">
      <c r="A38" s="22">
        <v>2002</v>
      </c>
      <c r="B38" s="872">
        <v>27662.799999999999</v>
      </c>
      <c r="C38" s="814">
        <v>1.8964262045685354</v>
      </c>
      <c r="D38" s="814">
        <v>0.37438628105330979</v>
      </c>
    </row>
    <row r="39" spans="1:4" ht="11.25" customHeight="1" x14ac:dyDescent="0.2">
      <c r="A39" s="22">
        <v>2003</v>
      </c>
      <c r="B39" s="872">
        <v>28728.6</v>
      </c>
      <c r="C39" s="814">
        <v>0.43380473020162569</v>
      </c>
      <c r="D39" s="814">
        <v>8.6602403504513883E-2</v>
      </c>
    </row>
    <row r="40" spans="1:4" s="28" customFormat="1" ht="11.25" customHeight="1" x14ac:dyDescent="0.2">
      <c r="A40" s="22">
        <v>2004</v>
      </c>
      <c r="B40" s="872">
        <v>30324.2</v>
      </c>
      <c r="C40" s="814">
        <v>2.4317651112046867</v>
      </c>
      <c r="D40" s="814">
        <v>0.49205343068972696</v>
      </c>
    </row>
    <row r="41" spans="1:4" s="28" customFormat="1" ht="11.25" customHeight="1" x14ac:dyDescent="0.2">
      <c r="A41" s="22">
        <v>2005</v>
      </c>
      <c r="B41" s="872">
        <v>32618.3</v>
      </c>
      <c r="C41" s="814">
        <v>3.3821344818887544</v>
      </c>
      <c r="D41" s="814">
        <v>0.69022718389215487</v>
      </c>
    </row>
    <row r="42" spans="1:4" s="28" customFormat="1" ht="11.25" customHeight="1" x14ac:dyDescent="0.2">
      <c r="A42" s="22">
        <v>2006</v>
      </c>
      <c r="B42" s="872">
        <v>33002.6</v>
      </c>
      <c r="C42" s="814">
        <v>-0.58410827843196067</v>
      </c>
      <c r="D42" s="814">
        <v>-0.12228886408213674</v>
      </c>
    </row>
    <row r="43" spans="1:4" s="28" customFormat="1" ht="11.25" customHeight="1" x14ac:dyDescent="0.2">
      <c r="A43" s="22">
        <v>2007</v>
      </c>
      <c r="B43" s="872">
        <v>33579.200000000004</v>
      </c>
      <c r="C43" s="814">
        <v>0.48845524513665417</v>
      </c>
      <c r="D43" s="814">
        <v>0.10021422967460129</v>
      </c>
    </row>
    <row r="44" spans="1:4" s="28" customFormat="1" ht="11.25" customHeight="1" x14ac:dyDescent="0.2">
      <c r="A44" s="22">
        <v>2008</v>
      </c>
      <c r="B44" s="872">
        <v>34531.699999999997</v>
      </c>
      <c r="C44" s="814">
        <v>0.34827760891591453</v>
      </c>
      <c r="D44" s="814">
        <v>7.0144455065645817E-2</v>
      </c>
    </row>
    <row r="45" spans="1:4" s="28" customFormat="1" ht="11.25" customHeight="1" x14ac:dyDescent="0.2">
      <c r="A45" s="22">
        <v>2009</v>
      </c>
      <c r="B45" s="872">
        <v>37185.599999999999</v>
      </c>
      <c r="C45" s="814">
        <v>4.7420722564282869</v>
      </c>
      <c r="D45" s="814">
        <v>0.95847945473384755</v>
      </c>
    </row>
    <row r="46" spans="1:4" ht="11.25" customHeight="1" x14ac:dyDescent="0.2">
      <c r="A46" s="22">
        <v>2010</v>
      </c>
      <c r="B46" s="872">
        <v>37334.9</v>
      </c>
      <c r="C46" s="814">
        <v>0.13024718275918001</v>
      </c>
      <c r="D46" s="814">
        <v>2.8400258479886704E-2</v>
      </c>
    </row>
    <row r="47" spans="1:4" ht="11.25" customHeight="1" x14ac:dyDescent="0.2">
      <c r="A47" s="22">
        <v>2011</v>
      </c>
      <c r="B47" s="872">
        <v>34081.700000000004</v>
      </c>
      <c r="C47" s="814">
        <v>-4.9707468297127244</v>
      </c>
      <c r="D47" s="814">
        <v>-1.0646615101759243</v>
      </c>
    </row>
    <row r="48" spans="1:4" ht="11.25" customHeight="1" x14ac:dyDescent="0.2">
      <c r="A48" s="22">
        <v>2012</v>
      </c>
      <c r="B48" s="872">
        <v>30120.1</v>
      </c>
      <c r="C48" s="814">
        <v>-4.7067442933250607</v>
      </c>
      <c r="D48" s="814">
        <v>-0.97013650021284636</v>
      </c>
    </row>
    <row r="49" spans="1:4" ht="13.5" thickBot="1" x14ac:dyDescent="0.25">
      <c r="A49" s="32">
        <v>2013</v>
      </c>
      <c r="B49" s="867">
        <v>31605.699999999997</v>
      </c>
      <c r="C49" s="629">
        <v>-1.7145370212173772</v>
      </c>
      <c r="D49" s="629">
        <v>-0.3480031082027053</v>
      </c>
    </row>
    <row r="51" spans="1:4" ht="11.25" customHeight="1" x14ac:dyDescent="0.2">
      <c r="A51" s="18" t="s">
        <v>1112</v>
      </c>
    </row>
    <row r="52" spans="1:4" ht="11.25" customHeight="1" x14ac:dyDescent="0.2">
      <c r="A52" s="18"/>
    </row>
    <row r="53" spans="1:4" ht="11.25" customHeight="1" x14ac:dyDescent="0.2">
      <c r="A53" s="18" t="s">
        <v>241</v>
      </c>
    </row>
    <row r="54" spans="1:4" ht="11.25" customHeight="1" x14ac:dyDescent="0.2">
      <c r="A54" s="18" t="s">
        <v>540</v>
      </c>
    </row>
    <row r="55" spans="1:4" ht="11.25" customHeight="1" x14ac:dyDescent="0.2">
      <c r="A55" s="18" t="s">
        <v>1107</v>
      </c>
    </row>
    <row r="56" spans="1:4" x14ac:dyDescent="0.2">
      <c r="A56" s="18"/>
    </row>
  </sheetData>
  <mergeCells count="1">
    <mergeCell ref="B3:D3"/>
  </mergeCells>
  <pageMargins left="0.75" right="0.75" top="1" bottom="1" header="0.5" footer="0.5"/>
  <pageSetup paperSize="9" orientation="portrait" r:id="rId1"/>
  <headerFooter alignWithMargins="0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showGridLines="0" topLeftCell="A16" workbookViewId="0"/>
  </sheetViews>
  <sheetFormatPr defaultRowHeight="12.75" x14ac:dyDescent="0.2"/>
  <cols>
    <col min="1" max="16384" width="9.140625" style="6"/>
  </cols>
  <sheetData>
    <row r="1" spans="1:4" x14ac:dyDescent="0.2">
      <c r="A1" s="2" t="s">
        <v>1113</v>
      </c>
    </row>
    <row r="2" spans="1:4" ht="13.5" thickBot="1" x14ac:dyDescent="0.25"/>
    <row r="3" spans="1:4" ht="33.75" customHeight="1" x14ac:dyDescent="0.2">
      <c r="A3" s="66"/>
      <c r="B3" s="906" t="s">
        <v>1114</v>
      </c>
      <c r="C3" s="906"/>
      <c r="D3" s="155" t="s">
        <v>1115</v>
      </c>
    </row>
    <row r="4" spans="1:4" ht="22.5" x14ac:dyDescent="0.2">
      <c r="A4" s="67"/>
      <c r="B4" s="379" t="s">
        <v>627</v>
      </c>
      <c r="C4" s="959" t="s">
        <v>628</v>
      </c>
      <c r="D4" s="912"/>
    </row>
    <row r="5" spans="1:4" ht="11.25" customHeight="1" x14ac:dyDescent="0.2">
      <c r="A5" s="22">
        <v>1970</v>
      </c>
      <c r="B5" s="874">
        <v>30.104962970760056</v>
      </c>
      <c r="C5" s="875">
        <v>2.8421328485623931</v>
      </c>
      <c r="D5" s="876" t="s">
        <v>8</v>
      </c>
    </row>
    <row r="6" spans="1:4" ht="11.25" customHeight="1" x14ac:dyDescent="0.2">
      <c r="A6" s="22">
        <v>1971</v>
      </c>
      <c r="B6" s="874">
        <v>25.302291391023402</v>
      </c>
      <c r="C6" s="875">
        <v>2.0639997599461326</v>
      </c>
      <c r="D6" s="876" t="s">
        <v>8</v>
      </c>
    </row>
    <row r="7" spans="1:4" ht="11.25" customHeight="1" x14ac:dyDescent="0.2">
      <c r="A7" s="22">
        <v>1972</v>
      </c>
      <c r="B7" s="874">
        <v>13.972814634759516</v>
      </c>
      <c r="C7" s="875">
        <v>0.96611632809287629</v>
      </c>
      <c r="D7" s="876" t="s">
        <v>8</v>
      </c>
    </row>
    <row r="8" spans="1:4" ht="11.25" customHeight="1" x14ac:dyDescent="0.2">
      <c r="A8" s="22">
        <v>1973</v>
      </c>
      <c r="B8" s="874">
        <v>28.773288581674876</v>
      </c>
      <c r="C8" s="875">
        <v>1.6826853307601499</v>
      </c>
      <c r="D8" s="875">
        <v>15.3</v>
      </c>
    </row>
    <row r="9" spans="1:4" ht="11.25" customHeight="1" x14ac:dyDescent="0.2">
      <c r="A9" s="22">
        <v>1974</v>
      </c>
      <c r="B9" s="874">
        <v>-20.324510279270555</v>
      </c>
      <c r="C9" s="875">
        <v>-1.004252435503034</v>
      </c>
      <c r="D9" s="875">
        <v>15</v>
      </c>
    </row>
    <row r="10" spans="1:4" ht="11.25" customHeight="1" x14ac:dyDescent="0.2">
      <c r="A10" s="22">
        <v>1975</v>
      </c>
      <c r="B10" s="874">
        <v>-89.314395568099144</v>
      </c>
      <c r="C10" s="875">
        <v>-3.8115853087577629</v>
      </c>
      <c r="D10" s="875">
        <v>22.2</v>
      </c>
    </row>
    <row r="11" spans="1:4" ht="11.25" customHeight="1" x14ac:dyDescent="0.2">
      <c r="A11" s="22">
        <v>1976</v>
      </c>
      <c r="B11" s="874">
        <v>-149.10391518599408</v>
      </c>
      <c r="C11" s="875">
        <v>-5.3194754799747104</v>
      </c>
      <c r="D11" s="875">
        <v>27.3</v>
      </c>
    </row>
    <row r="12" spans="1:4" ht="11.25" customHeight="1" x14ac:dyDescent="0.2">
      <c r="A12" s="22">
        <v>1977</v>
      </c>
      <c r="B12" s="874">
        <v>-147.80549081696688</v>
      </c>
      <c r="C12" s="875">
        <v>-4.1027434651744628</v>
      </c>
      <c r="D12" s="875">
        <v>28.8</v>
      </c>
    </row>
    <row r="13" spans="1:4" ht="11.25" customHeight="1" x14ac:dyDescent="0.2">
      <c r="A13" s="22">
        <v>1978</v>
      </c>
      <c r="B13" s="874">
        <v>-279.72660632942734</v>
      </c>
      <c r="C13" s="875">
        <v>-6.2774099322015955</v>
      </c>
      <c r="D13" s="875">
        <v>31.5</v>
      </c>
    </row>
    <row r="14" spans="1:4" ht="11.25" customHeight="1" x14ac:dyDescent="0.2">
      <c r="A14" s="22">
        <v>1979</v>
      </c>
      <c r="B14" s="874">
        <v>-328.65405198918234</v>
      </c>
      <c r="C14" s="875">
        <v>-5.8005944358531272</v>
      </c>
      <c r="D14" s="875">
        <v>35.6</v>
      </c>
    </row>
    <row r="15" spans="1:4" ht="11.25" customHeight="1" x14ac:dyDescent="0.2">
      <c r="A15" s="22">
        <v>1980</v>
      </c>
      <c r="B15" s="874">
        <v>-624.87734360867717</v>
      </c>
      <c r="C15" s="875">
        <v>-8.4857617020548286</v>
      </c>
      <c r="D15" s="875">
        <v>32.299999999999997</v>
      </c>
    </row>
    <row r="16" spans="1:4" ht="11.25" customHeight="1" x14ac:dyDescent="0.2">
      <c r="A16" s="22">
        <v>1981</v>
      </c>
      <c r="B16" s="874">
        <v>-1102.6798694121985</v>
      </c>
      <c r="C16" s="875">
        <v>-12.463454000544163</v>
      </c>
      <c r="D16" s="875">
        <v>41.1</v>
      </c>
    </row>
    <row r="17" spans="1:4" ht="11.25" customHeight="1" x14ac:dyDescent="0.2">
      <c r="A17" s="22">
        <v>1982</v>
      </c>
      <c r="B17" s="874">
        <v>-914.48237247418183</v>
      </c>
      <c r="C17" s="875">
        <v>-8.54790780119618</v>
      </c>
      <c r="D17" s="875">
        <v>44</v>
      </c>
    </row>
    <row r="18" spans="1:4" ht="11.25" customHeight="1" x14ac:dyDescent="0.2">
      <c r="A18" s="22">
        <v>1983</v>
      </c>
      <c r="B18" s="874">
        <v>-917.49497612212144</v>
      </c>
      <c r="C18" s="875">
        <v>-6.7123528591463852</v>
      </c>
      <c r="D18" s="875">
        <v>49.1</v>
      </c>
    </row>
    <row r="19" spans="1:4" ht="11.25" customHeight="1" x14ac:dyDescent="0.2">
      <c r="A19" s="22">
        <v>1984</v>
      </c>
      <c r="B19" s="874">
        <v>-1707.6535364037636</v>
      </c>
      <c r="C19" s="875">
        <v>-10.173662478576237</v>
      </c>
      <c r="D19" s="875">
        <v>54.2</v>
      </c>
    </row>
    <row r="20" spans="1:4" ht="11.25" customHeight="1" x14ac:dyDescent="0.2">
      <c r="A20" s="22">
        <v>1985</v>
      </c>
      <c r="B20" s="874">
        <v>-2119.1064927431898</v>
      </c>
      <c r="C20" s="875">
        <v>-10.284223135901263</v>
      </c>
      <c r="D20" s="875">
        <v>61.5</v>
      </c>
    </row>
    <row r="21" spans="1:4" ht="11.25" customHeight="1" x14ac:dyDescent="0.2">
      <c r="A21" s="22">
        <v>1986</v>
      </c>
      <c r="B21" s="874">
        <v>-1485.6191578296311</v>
      </c>
      <c r="C21" s="875">
        <v>-5.8995711068056371</v>
      </c>
      <c r="D21" s="875">
        <v>60.3</v>
      </c>
    </row>
    <row r="22" spans="1:4" ht="11.25" customHeight="1" x14ac:dyDescent="0.2">
      <c r="A22" s="22">
        <v>1987</v>
      </c>
      <c r="B22" s="874">
        <v>-1639.7925998343981</v>
      </c>
      <c r="C22" s="875">
        <v>-5.5266481643624052</v>
      </c>
      <c r="D22" s="875">
        <v>58.1</v>
      </c>
    </row>
    <row r="23" spans="1:4" ht="11.25" customHeight="1" x14ac:dyDescent="0.2">
      <c r="A23" s="22">
        <v>1988</v>
      </c>
      <c r="B23" s="874">
        <v>-1123.7356271385979</v>
      </c>
      <c r="C23" s="875">
        <v>-3.172921778466923</v>
      </c>
      <c r="D23" s="875">
        <v>57.6</v>
      </c>
    </row>
    <row r="24" spans="1:4" ht="11.25" customHeight="1" x14ac:dyDescent="0.2">
      <c r="A24" s="22">
        <v>1989</v>
      </c>
      <c r="B24" s="874">
        <v>-890.91462575194055</v>
      </c>
      <c r="C24" s="875">
        <v>-2.129270482855202</v>
      </c>
      <c r="D24" s="875">
        <v>56.4</v>
      </c>
    </row>
    <row r="25" spans="1:4" ht="11.25" customHeight="1" x14ac:dyDescent="0.2">
      <c r="A25" s="22">
        <v>1990</v>
      </c>
      <c r="B25" s="874">
        <v>-2526.2528955217931</v>
      </c>
      <c r="C25" s="875">
        <v>-5.0284458014321078</v>
      </c>
      <c r="D25" s="875">
        <v>58.3</v>
      </c>
    </row>
    <row r="26" spans="1:4" ht="11.25" customHeight="1" x14ac:dyDescent="0.2">
      <c r="A26" s="22">
        <v>1991</v>
      </c>
      <c r="B26" s="874">
        <v>-3455.080979838589</v>
      </c>
      <c r="C26" s="875">
        <v>-5.9975640993910648</v>
      </c>
      <c r="D26" s="875">
        <v>60.7</v>
      </c>
    </row>
    <row r="27" spans="1:4" ht="11.25" customHeight="1" x14ac:dyDescent="0.2">
      <c r="A27" s="22">
        <v>1992</v>
      </c>
      <c r="B27" s="874">
        <v>-1908.2690465976993</v>
      </c>
      <c r="C27" s="875">
        <v>-2.9464117398898155</v>
      </c>
      <c r="D27" s="875">
        <v>54.4</v>
      </c>
    </row>
    <row r="28" spans="1:4" ht="11.25" customHeight="1" x14ac:dyDescent="0.2">
      <c r="A28" s="22">
        <v>1993</v>
      </c>
      <c r="B28" s="874">
        <v>-4129.8064165361466</v>
      </c>
      <c r="C28" s="875">
        <v>-6.0971587541504277</v>
      </c>
      <c r="D28" s="875">
        <v>59.1</v>
      </c>
    </row>
    <row r="29" spans="1:4" ht="11.25" customHeight="1" x14ac:dyDescent="0.2">
      <c r="A29" s="22">
        <v>1994</v>
      </c>
      <c r="B29" s="874">
        <v>-4456.8562761564681</v>
      </c>
      <c r="C29" s="875">
        <v>-6.0688831717603309</v>
      </c>
      <c r="D29" s="875">
        <v>62.1</v>
      </c>
    </row>
    <row r="30" spans="1:4" ht="11.25" customHeight="1" x14ac:dyDescent="0.2">
      <c r="A30" s="22">
        <v>1995</v>
      </c>
      <c r="B30" s="877">
        <v>-4701.8600000000024</v>
      </c>
      <c r="C30" s="878">
        <v>-5.3527001658680673</v>
      </c>
      <c r="D30" s="878">
        <v>59.154416825383947</v>
      </c>
    </row>
    <row r="31" spans="1:4" ht="11.25" customHeight="1" x14ac:dyDescent="0.2">
      <c r="A31" s="22">
        <v>1996</v>
      </c>
      <c r="B31" s="874">
        <v>-4519.0680000000029</v>
      </c>
      <c r="C31" s="875">
        <v>-4.8479271373630235</v>
      </c>
      <c r="D31" s="875">
        <v>58.206988663373416</v>
      </c>
    </row>
    <row r="32" spans="1:4" ht="11.25" customHeight="1" x14ac:dyDescent="0.2">
      <c r="A32" s="22">
        <v>1997</v>
      </c>
      <c r="B32" s="874">
        <v>-3737.0499999999997</v>
      </c>
      <c r="C32" s="875">
        <v>-3.6947122918477167</v>
      </c>
      <c r="D32" s="875">
        <v>55.490382908927451</v>
      </c>
    </row>
    <row r="33" spans="1:5" ht="11.25" customHeight="1" x14ac:dyDescent="0.2">
      <c r="A33" s="22">
        <v>1998</v>
      </c>
      <c r="B33" s="874">
        <v>-4279.6136168234534</v>
      </c>
      <c r="C33" s="875">
        <v>-3.8772869377299095</v>
      </c>
      <c r="D33" s="875">
        <v>51.785524665200263</v>
      </c>
    </row>
    <row r="34" spans="1:5" ht="11.25" customHeight="1" x14ac:dyDescent="0.2">
      <c r="A34" s="22">
        <v>1999</v>
      </c>
      <c r="B34" s="874">
        <v>-3680.6099999999942</v>
      </c>
      <c r="C34" s="875">
        <v>-3.1017753035106566</v>
      </c>
      <c r="D34" s="875">
        <v>51.410510662074863</v>
      </c>
    </row>
    <row r="35" spans="1:5" ht="11.25" customHeight="1" x14ac:dyDescent="0.2">
      <c r="A35" s="22">
        <v>2000</v>
      </c>
      <c r="B35" s="874">
        <v>-4218.2250000000004</v>
      </c>
      <c r="C35" s="875">
        <v>-3.313169736303665</v>
      </c>
      <c r="D35" s="875">
        <v>50.672279754897943</v>
      </c>
    </row>
    <row r="36" spans="1:5" ht="11.25" customHeight="1" x14ac:dyDescent="0.2">
      <c r="A36" s="22">
        <v>2001</v>
      </c>
      <c r="B36" s="874">
        <v>-6469.4263999999966</v>
      </c>
      <c r="C36" s="875">
        <v>-4.8110161960450952</v>
      </c>
      <c r="D36" s="875">
        <v>53.7902910521167</v>
      </c>
    </row>
    <row r="37" spans="1:5" ht="11.25" customHeight="1" x14ac:dyDescent="0.2">
      <c r="A37" s="22">
        <v>2002</v>
      </c>
      <c r="B37" s="874">
        <v>-4824.9209999999985</v>
      </c>
      <c r="C37" s="875">
        <v>-3.4324755205354309</v>
      </c>
      <c r="D37" s="875">
        <v>56.808809381470439</v>
      </c>
    </row>
    <row r="38" spans="1:5" ht="11.25" customHeight="1" x14ac:dyDescent="0.2">
      <c r="A38" s="22">
        <v>2003</v>
      </c>
      <c r="B38" s="874">
        <v>-5372.9050000000025</v>
      </c>
      <c r="C38" s="875">
        <v>-3.7449232148221578</v>
      </c>
      <c r="D38" s="875">
        <v>59.397057664267791</v>
      </c>
    </row>
    <row r="39" spans="1:5" ht="11.25" customHeight="1" x14ac:dyDescent="0.2">
      <c r="A39" s="22">
        <v>2004</v>
      </c>
      <c r="B39" s="874">
        <v>-6033.1650000000009</v>
      </c>
      <c r="C39" s="875">
        <v>-4.040632258271919</v>
      </c>
      <c r="D39" s="875">
        <v>61.911835999705374</v>
      </c>
    </row>
    <row r="40" spans="1:5" s="28" customFormat="1" ht="11.25" customHeight="1" x14ac:dyDescent="0.2">
      <c r="A40" s="22">
        <v>2005</v>
      </c>
      <c r="B40" s="874">
        <v>-10010.236000000001</v>
      </c>
      <c r="C40" s="875">
        <v>-6.4888314998441023</v>
      </c>
      <c r="D40" s="875">
        <v>67.678858338252809</v>
      </c>
      <c r="E40" s="6"/>
    </row>
    <row r="41" spans="1:5" s="28" customFormat="1" ht="11.25" customHeight="1" x14ac:dyDescent="0.2">
      <c r="A41" s="22">
        <v>2006</v>
      </c>
      <c r="B41" s="874">
        <v>-7442.9840000000004</v>
      </c>
      <c r="C41" s="875">
        <v>-4.6271272210942254</v>
      </c>
      <c r="D41" s="875">
        <v>69.434908328684685</v>
      </c>
    </row>
    <row r="42" spans="1:5" s="28" customFormat="1" ht="11.25" customHeight="1" x14ac:dyDescent="0.2">
      <c r="A42" s="22">
        <v>2007</v>
      </c>
      <c r="B42" s="874">
        <v>-5439.0539999999855</v>
      </c>
      <c r="C42" s="875">
        <v>-3.2123078776653715</v>
      </c>
      <c r="D42" s="875">
        <v>68.383512158901937</v>
      </c>
    </row>
    <row r="43" spans="1:5" s="250" customFormat="1" ht="11.25" customHeight="1" x14ac:dyDescent="0.2">
      <c r="A43" s="22">
        <v>2008</v>
      </c>
      <c r="B43" s="874">
        <v>-6358.3149999999905</v>
      </c>
      <c r="C43" s="875">
        <v>-3.6970580248873239</v>
      </c>
      <c r="D43" s="875">
        <v>71.694231627031982</v>
      </c>
    </row>
    <row r="44" spans="1:5" s="250" customFormat="1" ht="11.25" customHeight="1" x14ac:dyDescent="0.2">
      <c r="A44" s="22">
        <v>2009</v>
      </c>
      <c r="B44" s="874">
        <v>-17146.291999999998</v>
      </c>
      <c r="C44" s="875">
        <v>-10.174071808284967</v>
      </c>
      <c r="D44" s="875">
        <v>83.697700292213497</v>
      </c>
    </row>
    <row r="45" spans="1:5" s="250" customFormat="1" ht="11.25" customHeight="1" x14ac:dyDescent="0.2">
      <c r="A45" s="22">
        <v>2010</v>
      </c>
      <c r="B45" s="874">
        <v>-17027.577000000005</v>
      </c>
      <c r="C45" s="875">
        <v>-9.8505300547554544</v>
      </c>
      <c r="D45" s="875">
        <v>93.991558423993752</v>
      </c>
    </row>
    <row r="46" spans="1:5" ht="11.25" customHeight="1" x14ac:dyDescent="0.2">
      <c r="A46" s="22">
        <v>2011</v>
      </c>
      <c r="B46" s="874">
        <v>-7379.5177985000009</v>
      </c>
      <c r="C46" s="875">
        <v>-4.3123198983324613</v>
      </c>
      <c r="D46" s="875">
        <v>108.2478749636214</v>
      </c>
    </row>
    <row r="47" spans="1:5" ht="11.25" customHeight="1" x14ac:dyDescent="0.2">
      <c r="A47" s="22">
        <v>2012</v>
      </c>
      <c r="B47" s="874">
        <v>-10669.493000000008</v>
      </c>
      <c r="C47" s="875">
        <v>-6.4621531197269206</v>
      </c>
      <c r="D47" s="875">
        <v>124.07660684852637</v>
      </c>
    </row>
    <row r="48" spans="1:5" ht="12.75" customHeight="1" thickBot="1" x14ac:dyDescent="0.25">
      <c r="A48" s="32">
        <v>2013</v>
      </c>
      <c r="B48" s="879">
        <v>-8241.0090000000127</v>
      </c>
      <c r="C48" s="629">
        <v>-4.9744631225542024</v>
      </c>
      <c r="D48" s="880">
        <v>128.95239352566884</v>
      </c>
    </row>
    <row r="50" spans="1:1" x14ac:dyDescent="0.2">
      <c r="A50" s="28" t="s">
        <v>1116</v>
      </c>
    </row>
    <row r="51" spans="1:1" x14ac:dyDescent="0.2">
      <c r="A51" s="28" t="s">
        <v>1117</v>
      </c>
    </row>
    <row r="52" spans="1:1" x14ac:dyDescent="0.2">
      <c r="A52" s="28" t="s">
        <v>1118</v>
      </c>
    </row>
    <row r="54" spans="1:1" x14ac:dyDescent="0.2">
      <c r="A54" s="28" t="s">
        <v>237</v>
      </c>
    </row>
    <row r="55" spans="1:1" x14ac:dyDescent="0.2">
      <c r="A55" s="28" t="s">
        <v>1119</v>
      </c>
    </row>
    <row r="56" spans="1:1" x14ac:dyDescent="0.2">
      <c r="A56" s="28" t="s">
        <v>1120</v>
      </c>
    </row>
  </sheetData>
  <mergeCells count="2">
    <mergeCell ref="B3:C3"/>
    <mergeCell ref="C4:D4"/>
  </mergeCells>
  <pageMargins left="0.75" right="0.75" top="1" bottom="1" header="0.5" footer="0.5"/>
  <pageSetup paperSize="9" orientation="portrait" r:id="rId1"/>
  <headerFooter alignWithMargins="0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showGridLines="0" topLeftCell="A28" workbookViewId="0"/>
  </sheetViews>
  <sheetFormatPr defaultRowHeight="11.25" x14ac:dyDescent="0.2"/>
  <cols>
    <col min="1" max="1" width="19" style="305" customWidth="1"/>
    <col min="2" max="2" width="9.140625" style="18"/>
    <col min="3" max="3" width="1.140625" style="18" customWidth="1"/>
    <col min="4" max="4" width="9.140625" style="18"/>
    <col min="5" max="5" width="1.140625" style="18" customWidth="1"/>
    <col min="6" max="6" width="9.140625" style="18"/>
    <col min="7" max="7" width="1.140625" style="18" customWidth="1"/>
    <col min="8" max="8" width="9.140625" style="18"/>
    <col min="9" max="9" width="1.140625" style="18" customWidth="1"/>
    <col min="10" max="10" width="9.140625" style="18"/>
    <col min="11" max="11" width="1.140625" style="18" customWidth="1"/>
    <col min="12" max="16384" width="9.140625" style="18"/>
  </cols>
  <sheetData>
    <row r="1" spans="1:12" ht="12.75" x14ac:dyDescent="0.2">
      <c r="A1" s="464" t="s">
        <v>1121</v>
      </c>
      <c r="F1" s="83"/>
      <c r="G1" s="83"/>
      <c r="H1" s="83"/>
      <c r="I1" s="83"/>
    </row>
    <row r="2" spans="1:12" ht="12" thickBot="1" x14ac:dyDescent="0.25">
      <c r="F2" s="83"/>
      <c r="G2" s="83"/>
      <c r="H2" s="83"/>
      <c r="I2" s="83"/>
    </row>
    <row r="3" spans="1:12" ht="27.75" customHeight="1" x14ac:dyDescent="0.2">
      <c r="A3" s="881"/>
      <c r="B3" s="20" t="s">
        <v>1122</v>
      </c>
      <c r="C3" s="333"/>
      <c r="D3" s="20" t="s">
        <v>1123</v>
      </c>
      <c r="E3" s="333"/>
      <c r="F3" s="20" t="s">
        <v>1124</v>
      </c>
      <c r="G3" s="882"/>
      <c r="H3" s="20" t="s">
        <v>1125</v>
      </c>
      <c r="I3" s="333"/>
      <c r="J3" s="20" t="s">
        <v>1126</v>
      </c>
      <c r="K3" s="333"/>
      <c r="L3" s="20" t="s">
        <v>1127</v>
      </c>
    </row>
    <row r="4" spans="1:12" ht="12" thickBot="1" x14ac:dyDescent="0.25">
      <c r="A4" s="722"/>
      <c r="B4" s="1032" t="s">
        <v>308</v>
      </c>
      <c r="C4" s="1032"/>
      <c r="D4" s="1032"/>
      <c r="E4" s="303"/>
      <c r="F4" s="1033" t="s">
        <v>147</v>
      </c>
      <c r="G4" s="1033"/>
      <c r="H4" s="1033"/>
      <c r="I4" s="1033"/>
      <c r="J4" s="1033"/>
      <c r="K4" s="1033"/>
      <c r="L4" s="1033"/>
    </row>
    <row r="5" spans="1:12" ht="12.95" customHeight="1" x14ac:dyDescent="0.2">
      <c r="A5" s="524" t="s">
        <v>1128</v>
      </c>
      <c r="B5" s="299"/>
      <c r="C5" s="299"/>
      <c r="D5" s="299"/>
      <c r="E5" s="299"/>
      <c r="F5" s="883"/>
      <c r="G5" s="883"/>
      <c r="H5" s="299"/>
      <c r="I5" s="299"/>
      <c r="J5" s="299"/>
      <c r="K5" s="299"/>
      <c r="L5" s="299"/>
    </row>
    <row r="6" spans="1:12" ht="12.95" customHeight="1" x14ac:dyDescent="0.2">
      <c r="A6" s="884" t="s">
        <v>1129</v>
      </c>
      <c r="B6" s="673">
        <v>6477484</v>
      </c>
      <c r="C6" s="673"/>
      <c r="D6" s="673">
        <v>4885624</v>
      </c>
      <c r="E6" s="407"/>
      <c r="F6" s="885">
        <v>75.424717374832568</v>
      </c>
      <c r="G6" s="885"/>
      <c r="H6" s="885">
        <v>24.575282625167432</v>
      </c>
      <c r="I6" s="885"/>
      <c r="J6" s="885">
        <v>0.895156892957788</v>
      </c>
      <c r="K6" s="885"/>
      <c r="L6" s="885">
        <v>0.41613926900637466</v>
      </c>
    </row>
    <row r="7" spans="1:12" ht="12.95" customHeight="1" x14ac:dyDescent="0.2">
      <c r="A7" s="886" t="s">
        <v>1130</v>
      </c>
      <c r="B7" s="673">
        <v>6921917</v>
      </c>
      <c r="C7" s="673"/>
      <c r="D7" s="673">
        <v>5831369</v>
      </c>
      <c r="E7" s="407"/>
      <c r="F7" s="885">
        <v>84.245000337334304</v>
      </c>
      <c r="G7" s="885"/>
      <c r="H7" s="885">
        <v>15.754999662665696</v>
      </c>
      <c r="I7" s="885"/>
      <c r="J7" s="885">
        <v>0.77762185860644384</v>
      </c>
      <c r="K7" s="885"/>
      <c r="L7" s="885">
        <v>0.27989996860085514</v>
      </c>
    </row>
    <row r="8" spans="1:12" ht="12.95" customHeight="1" x14ac:dyDescent="0.2">
      <c r="A8" s="162" t="s">
        <v>1131</v>
      </c>
      <c r="B8" s="673">
        <v>7590367</v>
      </c>
      <c r="C8" s="673"/>
      <c r="D8" s="673">
        <v>5740072</v>
      </c>
      <c r="E8" s="407"/>
      <c r="F8" s="885">
        <v>75.623115456736144</v>
      </c>
      <c r="G8" s="885"/>
      <c r="H8" s="885">
        <v>24.376884543263856</v>
      </c>
      <c r="I8" s="885"/>
      <c r="J8" s="885">
        <v>0.819118645201663</v>
      </c>
      <c r="K8" s="885"/>
      <c r="L8" s="885">
        <v>0.31422950792254872</v>
      </c>
    </row>
    <row r="9" spans="1:12" ht="12.95" customHeight="1" x14ac:dyDescent="0.2">
      <c r="A9" s="162" t="s">
        <v>1132</v>
      </c>
      <c r="B9" s="673">
        <v>7586961</v>
      </c>
      <c r="C9" s="673"/>
      <c r="D9" s="673">
        <v>5935294</v>
      </c>
      <c r="E9" s="407"/>
      <c r="F9" s="885">
        <v>78.230189927165824</v>
      </c>
      <c r="G9" s="885"/>
      <c r="H9" s="885">
        <v>21.769810072834176</v>
      </c>
      <c r="I9" s="885"/>
      <c r="J9" s="885">
        <v>0.58512686987367435</v>
      </c>
      <c r="K9" s="885"/>
      <c r="L9" s="885">
        <v>0.34517245481015768</v>
      </c>
    </row>
    <row r="10" spans="1:12" ht="12.95" customHeight="1" x14ac:dyDescent="0.2">
      <c r="A10" s="886" t="s">
        <v>1133</v>
      </c>
      <c r="B10" s="673">
        <v>8222654</v>
      </c>
      <c r="C10" s="673"/>
      <c r="D10" s="673">
        <v>5097099</v>
      </c>
      <c r="E10" s="407"/>
      <c r="F10" s="885">
        <v>61.988489361220843</v>
      </c>
      <c r="G10" s="885"/>
      <c r="H10" s="885">
        <v>38.011510638779157</v>
      </c>
      <c r="I10" s="885"/>
      <c r="J10" s="885">
        <v>1.3576349998302955</v>
      </c>
      <c r="K10" s="885"/>
      <c r="L10" s="885">
        <v>2.2058429706780269</v>
      </c>
    </row>
    <row r="11" spans="1:12" ht="12.95" customHeight="1" x14ac:dyDescent="0.2">
      <c r="A11" s="886" t="s">
        <v>1134</v>
      </c>
      <c r="B11" s="673">
        <v>8707886</v>
      </c>
      <c r="C11" s="673"/>
      <c r="D11" s="673">
        <v>5779227</v>
      </c>
      <c r="E11" s="407"/>
      <c r="F11" s="885">
        <v>66.367738392532928</v>
      </c>
      <c r="G11" s="885"/>
      <c r="H11" s="885">
        <v>33.632261607467072</v>
      </c>
      <c r="I11" s="885"/>
      <c r="J11" s="885">
        <v>1.2209245284879793</v>
      </c>
      <c r="K11" s="885"/>
      <c r="L11" s="885">
        <v>1.1036078008356482</v>
      </c>
    </row>
    <row r="12" spans="1:12" ht="12.95" customHeight="1" x14ac:dyDescent="0.2">
      <c r="A12" s="884" t="s">
        <v>1135</v>
      </c>
      <c r="B12" s="673">
        <v>8740134</v>
      </c>
      <c r="C12" s="673"/>
      <c r="D12" s="673">
        <v>4451081</v>
      </c>
      <c r="E12" s="407"/>
      <c r="F12" s="885">
        <v>50.926919427093452</v>
      </c>
      <c r="G12" s="885"/>
      <c r="H12" s="885">
        <v>49.073080572906548</v>
      </c>
      <c r="I12" s="885"/>
      <c r="J12" s="885">
        <v>1.0408033464230375</v>
      </c>
      <c r="K12" s="885"/>
      <c r="L12" s="885">
        <v>1.838092813858027</v>
      </c>
    </row>
    <row r="13" spans="1:12" ht="12.95" customHeight="1" x14ac:dyDescent="0.2">
      <c r="A13" s="887">
        <v>38739</v>
      </c>
      <c r="B13" s="673">
        <v>8835237</v>
      </c>
      <c r="C13" s="673"/>
      <c r="D13" s="673">
        <v>5531265</v>
      </c>
      <c r="E13" s="407"/>
      <c r="F13" s="885">
        <v>62.604602457183667</v>
      </c>
      <c r="G13" s="885"/>
      <c r="H13" s="885">
        <v>37.395397542816333</v>
      </c>
      <c r="I13" s="885"/>
      <c r="J13" s="885">
        <v>0.78511877481914172</v>
      </c>
      <c r="K13" s="885"/>
      <c r="L13" s="885">
        <v>1.0648739483644338</v>
      </c>
    </row>
    <row r="14" spans="1:12" ht="12.95" customHeight="1" x14ac:dyDescent="0.2">
      <c r="A14" s="887">
        <v>40566</v>
      </c>
      <c r="B14" s="673">
        <v>9656797</v>
      </c>
      <c r="C14" s="673"/>
      <c r="D14" s="673">
        <v>4492297</v>
      </c>
      <c r="E14" s="407"/>
      <c r="F14" s="885">
        <v>46.519534375632006</v>
      </c>
      <c r="G14" s="885"/>
      <c r="H14" s="885">
        <v>53.480465624367994</v>
      </c>
      <c r="I14" s="885"/>
      <c r="J14" s="885">
        <v>1.9273213681107908</v>
      </c>
      <c r="K14" s="885"/>
      <c r="L14" s="885">
        <v>4.2580443813042637</v>
      </c>
    </row>
    <row r="15" spans="1:12" ht="5.25" customHeight="1" x14ac:dyDescent="0.2">
      <c r="B15" s="673"/>
      <c r="C15" s="673"/>
      <c r="D15" s="673"/>
      <c r="E15" s="407"/>
      <c r="F15" s="885"/>
      <c r="G15" s="885"/>
      <c r="H15" s="885"/>
      <c r="I15" s="885"/>
      <c r="J15" s="885"/>
      <c r="K15" s="885"/>
      <c r="L15" s="885"/>
    </row>
    <row r="16" spans="1:12" ht="12.95" customHeight="1" x14ac:dyDescent="0.2">
      <c r="A16" s="524" t="s">
        <v>1136</v>
      </c>
      <c r="B16" s="673"/>
      <c r="C16" s="673"/>
      <c r="D16" s="673"/>
      <c r="E16" s="407"/>
      <c r="F16" s="885"/>
      <c r="G16" s="885"/>
      <c r="H16" s="885"/>
      <c r="I16" s="885"/>
      <c r="J16" s="885"/>
      <c r="K16" s="885"/>
    </row>
    <row r="17" spans="1:12" ht="12.95" customHeight="1" x14ac:dyDescent="0.2">
      <c r="A17" s="305" t="s">
        <v>1137</v>
      </c>
      <c r="B17" s="673">
        <v>6177698</v>
      </c>
      <c r="C17" s="673"/>
      <c r="D17" s="673">
        <v>5666696</v>
      </c>
      <c r="E17" s="407"/>
      <c r="F17" s="885">
        <v>91.728278073806777</v>
      </c>
      <c r="G17" s="885"/>
      <c r="H17" s="885">
        <v>8.2717219261932229</v>
      </c>
      <c r="I17" s="885"/>
      <c r="J17" s="888" t="s">
        <v>1138</v>
      </c>
      <c r="K17" s="888"/>
      <c r="L17" s="885">
        <v>6.9391229033637938</v>
      </c>
    </row>
    <row r="18" spans="1:12" ht="12.95" customHeight="1" x14ac:dyDescent="0.2">
      <c r="A18" s="889" t="s">
        <v>1139</v>
      </c>
      <c r="B18" s="673">
        <v>6477602</v>
      </c>
      <c r="C18" s="673"/>
      <c r="D18" s="673">
        <v>5393853</v>
      </c>
      <c r="E18" s="407"/>
      <c r="F18" s="885">
        <v>83.269286998491111</v>
      </c>
      <c r="G18" s="885"/>
      <c r="H18" s="885">
        <v>16.730713001508889</v>
      </c>
      <c r="I18" s="885"/>
      <c r="J18" s="885">
        <v>3.9615280579578269</v>
      </c>
      <c r="K18" s="885"/>
      <c r="L18" s="885">
        <v>0.82364128202974762</v>
      </c>
    </row>
    <row r="19" spans="1:12" ht="12.95" customHeight="1" x14ac:dyDescent="0.2">
      <c r="A19" s="889" t="s">
        <v>1140</v>
      </c>
      <c r="B19" s="673">
        <v>6757152</v>
      </c>
      <c r="C19" s="673"/>
      <c r="D19" s="673">
        <v>5915168</v>
      </c>
      <c r="E19" s="407"/>
      <c r="F19" s="885">
        <v>87.539365697264174</v>
      </c>
      <c r="G19" s="885"/>
      <c r="H19" s="885">
        <v>12.460634302735826</v>
      </c>
      <c r="I19" s="885"/>
      <c r="J19" s="885">
        <v>2.138722010938658</v>
      </c>
      <c r="K19" s="885"/>
      <c r="L19" s="885">
        <v>0.71651388430556828</v>
      </c>
    </row>
    <row r="20" spans="1:12" ht="12.95" customHeight="1" x14ac:dyDescent="0.2">
      <c r="A20" s="889" t="s">
        <v>1141</v>
      </c>
      <c r="B20" s="673">
        <v>6925243</v>
      </c>
      <c r="C20" s="673"/>
      <c r="D20" s="673">
        <v>5917355</v>
      </c>
      <c r="E20" s="407"/>
      <c r="F20" s="885">
        <v>85.446171347344773</v>
      </c>
      <c r="G20" s="885"/>
      <c r="H20" s="885">
        <v>14.553828652655227</v>
      </c>
      <c r="I20" s="885"/>
      <c r="J20" s="885">
        <v>1.7959544424831702</v>
      </c>
      <c r="K20" s="885"/>
      <c r="L20" s="885">
        <v>0.56092629223698764</v>
      </c>
    </row>
    <row r="21" spans="1:12" ht="12.95" customHeight="1" x14ac:dyDescent="0.2">
      <c r="A21" s="889" t="s">
        <v>1142</v>
      </c>
      <c r="B21" s="673">
        <v>7159349</v>
      </c>
      <c r="C21" s="673"/>
      <c r="D21" s="673">
        <v>5629996</v>
      </c>
      <c r="E21" s="407"/>
      <c r="F21" s="885">
        <v>78.638378992279883</v>
      </c>
      <c r="G21" s="885"/>
      <c r="H21" s="885">
        <v>21.361621007720117</v>
      </c>
      <c r="I21" s="885"/>
      <c r="J21" s="885">
        <v>1.8923281650644157</v>
      </c>
      <c r="K21" s="885"/>
      <c r="L21" s="885">
        <v>0.7439436901908989</v>
      </c>
    </row>
    <row r="22" spans="1:12" ht="12.95" customHeight="1" x14ac:dyDescent="0.2">
      <c r="A22" s="889" t="s">
        <v>1143</v>
      </c>
      <c r="B22" s="673">
        <v>7621504</v>
      </c>
      <c r="C22" s="673"/>
      <c r="D22" s="673">
        <v>5744321</v>
      </c>
      <c r="E22" s="407"/>
      <c r="F22" s="885">
        <v>75.369913864769998</v>
      </c>
      <c r="G22" s="885"/>
      <c r="H22" s="885">
        <v>24.630086135230002</v>
      </c>
      <c r="I22" s="885"/>
      <c r="J22" s="885">
        <v>1.785537402941096</v>
      </c>
      <c r="K22" s="885"/>
      <c r="L22" s="885">
        <v>0.83089019572548262</v>
      </c>
    </row>
    <row r="23" spans="1:12" ht="12.95" customHeight="1" x14ac:dyDescent="0.2">
      <c r="A23" s="889" t="s">
        <v>1144</v>
      </c>
      <c r="B23" s="673">
        <v>7741149</v>
      </c>
      <c r="C23" s="673"/>
      <c r="D23" s="673">
        <v>5623128</v>
      </c>
      <c r="E23" s="407"/>
      <c r="F23" s="885">
        <v>72.639449260051705</v>
      </c>
      <c r="G23" s="885"/>
      <c r="H23" s="885">
        <v>27.360550739948295</v>
      </c>
      <c r="I23" s="885"/>
      <c r="J23" s="885">
        <v>1.3357512046675801</v>
      </c>
      <c r="K23" s="885"/>
      <c r="L23" s="885">
        <v>0.88128884848433109</v>
      </c>
    </row>
    <row r="24" spans="1:12" ht="12.95" customHeight="1" x14ac:dyDescent="0.2">
      <c r="A24" s="889" t="s">
        <v>1145</v>
      </c>
      <c r="B24" s="673">
        <v>8322481</v>
      </c>
      <c r="C24" s="673"/>
      <c r="D24" s="673">
        <v>5674332</v>
      </c>
      <c r="E24" s="407"/>
      <c r="F24" s="885">
        <v>68.180774458962418</v>
      </c>
      <c r="G24" s="885"/>
      <c r="H24" s="885">
        <v>31.819225541037582</v>
      </c>
      <c r="I24" s="885"/>
      <c r="J24" s="885">
        <v>1.1258593963130814</v>
      </c>
      <c r="K24" s="885"/>
      <c r="L24" s="885">
        <v>0.83451232673731457</v>
      </c>
    </row>
    <row r="25" spans="1:12" ht="12.95" customHeight="1" x14ac:dyDescent="0.2">
      <c r="A25" s="889" t="s">
        <v>1146</v>
      </c>
      <c r="B25" s="673">
        <v>8719404</v>
      </c>
      <c r="C25" s="673"/>
      <c r="D25" s="673">
        <v>5854425</v>
      </c>
      <c r="E25" s="407"/>
      <c r="F25" s="885">
        <v>67.142490472972696</v>
      </c>
      <c r="G25" s="885"/>
      <c r="H25" s="885">
        <v>32.857509527027304</v>
      </c>
      <c r="I25" s="885"/>
      <c r="J25" s="885">
        <v>1.0992198209047004</v>
      </c>
      <c r="K25" s="885"/>
      <c r="L25" s="885">
        <v>0.78381736891325793</v>
      </c>
    </row>
    <row r="26" spans="1:12" ht="12.95" customHeight="1" x14ac:dyDescent="0.2">
      <c r="A26" s="889" t="s">
        <v>1147</v>
      </c>
      <c r="B26" s="673">
        <v>8673822</v>
      </c>
      <c r="C26" s="673"/>
      <c r="D26" s="673">
        <v>5363906</v>
      </c>
      <c r="E26" s="407"/>
      <c r="F26" s="885">
        <v>61.840166883756666</v>
      </c>
      <c r="G26" s="885"/>
      <c r="H26" s="885">
        <v>38.159833116243334</v>
      </c>
      <c r="I26" s="885"/>
      <c r="J26" s="885">
        <v>0.93081422381376555</v>
      </c>
      <c r="K26" s="885"/>
      <c r="L26" s="885">
        <v>1.0598992599795747</v>
      </c>
    </row>
    <row r="27" spans="1:12" ht="12.95" customHeight="1" x14ac:dyDescent="0.2">
      <c r="A27" s="884" t="s">
        <v>1148</v>
      </c>
      <c r="B27" s="673">
        <v>8716949</v>
      </c>
      <c r="C27" s="673"/>
      <c r="D27" s="673">
        <v>5433924</v>
      </c>
      <c r="E27" s="407"/>
      <c r="F27" s="885">
        <v>62.337453161650934</v>
      </c>
      <c r="G27" s="885"/>
      <c r="H27" s="885">
        <v>37.662546838349066</v>
      </c>
      <c r="I27" s="885"/>
      <c r="J27" s="885">
        <v>0.92881313761473305</v>
      </c>
      <c r="K27" s="885"/>
      <c r="L27" s="885">
        <v>1.0121967108851726</v>
      </c>
    </row>
    <row r="28" spans="1:12" ht="12.95" customHeight="1" x14ac:dyDescent="0.2">
      <c r="A28" s="887">
        <v>38403</v>
      </c>
      <c r="B28" s="673">
        <v>8785762</v>
      </c>
      <c r="C28" s="673"/>
      <c r="D28" s="673">
        <v>5713640</v>
      </c>
      <c r="E28" s="407"/>
      <c r="F28" s="885">
        <v>65.032947625942967</v>
      </c>
      <c r="G28" s="885"/>
      <c r="H28" s="885">
        <v>34.967052374057026</v>
      </c>
      <c r="I28" s="885"/>
      <c r="J28" s="885">
        <v>1.1164336570032414</v>
      </c>
      <c r="K28" s="885"/>
      <c r="L28" s="885">
        <v>1.8128723545760672</v>
      </c>
    </row>
    <row r="29" spans="1:12" ht="12.95" customHeight="1" x14ac:dyDescent="0.2">
      <c r="A29" s="887">
        <v>40083</v>
      </c>
      <c r="B29" s="673">
        <v>9514322</v>
      </c>
      <c r="C29" s="673"/>
      <c r="D29" s="673">
        <v>5683967</v>
      </c>
      <c r="E29" s="407"/>
      <c r="F29" s="885">
        <v>59.741167053206738</v>
      </c>
      <c r="G29" s="885"/>
      <c r="H29" s="885">
        <v>40.258832946793262</v>
      </c>
      <c r="I29" s="885"/>
      <c r="J29" s="885">
        <v>1.372685661264395</v>
      </c>
      <c r="K29" s="885"/>
      <c r="L29" s="885">
        <v>1.7445738161393265</v>
      </c>
    </row>
    <row r="30" spans="1:12" ht="12.95" customHeight="1" x14ac:dyDescent="0.2">
      <c r="A30" s="887">
        <v>40699</v>
      </c>
      <c r="B30" s="673">
        <v>9624133</v>
      </c>
      <c r="C30" s="673"/>
      <c r="D30" s="673">
        <v>5588594</v>
      </c>
      <c r="E30" s="407"/>
      <c r="F30" s="885">
        <v>58.068544979584132</v>
      </c>
      <c r="G30" s="885"/>
      <c r="H30" s="885">
        <v>41.931455020415868</v>
      </c>
      <c r="I30" s="885"/>
      <c r="J30" s="885">
        <v>1.4313975930260814</v>
      </c>
      <c r="K30" s="885"/>
      <c r="L30" s="885">
        <v>2.6550148391527459</v>
      </c>
    </row>
    <row r="31" spans="1:12" ht="5.25" customHeight="1" x14ac:dyDescent="0.2">
      <c r="A31" s="890"/>
      <c r="B31" s="673"/>
      <c r="C31" s="673"/>
      <c r="D31" s="673"/>
      <c r="E31" s="407"/>
      <c r="F31" s="885"/>
      <c r="G31" s="885"/>
      <c r="H31" s="885"/>
      <c r="I31" s="885"/>
      <c r="J31" s="885"/>
      <c r="K31" s="885"/>
      <c r="L31" s="885"/>
    </row>
    <row r="32" spans="1:12" ht="12.95" customHeight="1" x14ac:dyDescent="0.2">
      <c r="A32" s="524" t="s">
        <v>1149</v>
      </c>
      <c r="B32" s="673"/>
      <c r="C32" s="673"/>
      <c r="D32" s="673"/>
      <c r="E32" s="407"/>
      <c r="F32" s="885"/>
      <c r="G32" s="885"/>
      <c r="H32" s="885"/>
      <c r="I32" s="885"/>
      <c r="J32" s="885"/>
      <c r="K32" s="885"/>
      <c r="L32" s="885"/>
    </row>
    <row r="33" spans="1:12" ht="12.95" customHeight="1" x14ac:dyDescent="0.2">
      <c r="A33" s="884" t="s">
        <v>1150</v>
      </c>
      <c r="B33" s="673">
        <v>6460528</v>
      </c>
      <c r="C33" s="673"/>
      <c r="D33" s="673">
        <v>4170494</v>
      </c>
      <c r="E33" s="407"/>
      <c r="F33" s="885">
        <v>64.553454454496588</v>
      </c>
      <c r="G33" s="885"/>
      <c r="H33" s="885">
        <v>35.446545545503412</v>
      </c>
      <c r="I33" s="885"/>
      <c r="J33" s="885">
        <v>2.2369052682967534</v>
      </c>
      <c r="K33" s="885"/>
      <c r="L33" s="885">
        <v>2.1470837747278861</v>
      </c>
    </row>
    <row r="34" spans="1:12" ht="12.95" customHeight="1" x14ac:dyDescent="0.2">
      <c r="A34" s="884" t="s">
        <v>1151</v>
      </c>
      <c r="B34" s="673">
        <v>7617510</v>
      </c>
      <c r="C34" s="673"/>
      <c r="D34" s="673">
        <v>4987734</v>
      </c>
      <c r="E34" s="407"/>
      <c r="F34" s="885">
        <v>65.477222872040869</v>
      </c>
      <c r="G34" s="885"/>
      <c r="H34" s="885">
        <v>34.522777127959131</v>
      </c>
      <c r="I34" s="885"/>
      <c r="J34" s="885">
        <v>1.6129769550661681</v>
      </c>
      <c r="K34" s="885"/>
      <c r="L34" s="885">
        <v>1.0342171414915069</v>
      </c>
    </row>
    <row r="35" spans="1:12" ht="12.95" customHeight="1" x14ac:dyDescent="0.2">
      <c r="A35" s="884" t="s">
        <v>1152</v>
      </c>
      <c r="B35" s="673">
        <v>7185284</v>
      </c>
      <c r="C35" s="673"/>
      <c r="D35" s="673">
        <v>5131483</v>
      </c>
      <c r="E35" s="407"/>
      <c r="F35" s="885">
        <v>71.41656474538793</v>
      </c>
      <c r="G35" s="885"/>
      <c r="H35" s="885">
        <v>28.58343525461207</v>
      </c>
      <c r="I35" s="885"/>
      <c r="J35" s="885">
        <v>1.9642859578800125</v>
      </c>
      <c r="K35" s="885"/>
      <c r="L35" s="885">
        <v>1.7545999860079435</v>
      </c>
    </row>
    <row r="36" spans="1:12" ht="12.95" customHeight="1" x14ac:dyDescent="0.2">
      <c r="A36" s="884" t="s">
        <v>1153</v>
      </c>
      <c r="B36" s="673">
        <v>7593968</v>
      </c>
      <c r="C36" s="673"/>
      <c r="D36" s="673">
        <v>4852563</v>
      </c>
      <c r="E36" s="407"/>
      <c r="F36" s="885">
        <v>63.900229761305297</v>
      </c>
      <c r="G36" s="891"/>
      <c r="H36" s="885">
        <v>36.099770238694703</v>
      </c>
      <c r="I36" s="885"/>
      <c r="J36" s="885">
        <v>1.6213563368015314</v>
      </c>
      <c r="K36" s="885"/>
      <c r="L36" s="885">
        <v>1.5780888504014294</v>
      </c>
    </row>
    <row r="37" spans="1:12" ht="12.95" customHeight="1" x14ac:dyDescent="0.2">
      <c r="A37" s="884" t="s">
        <v>1154</v>
      </c>
      <c r="B37" s="673">
        <v>8121045</v>
      </c>
      <c r="C37" s="673"/>
      <c r="D37" s="673">
        <v>4946196</v>
      </c>
      <c r="E37" s="407"/>
      <c r="F37" s="885">
        <v>60.905905582348083</v>
      </c>
      <c r="G37" s="891"/>
      <c r="H37" s="885">
        <v>39.094094417651917</v>
      </c>
      <c r="I37" s="885"/>
      <c r="J37" s="885">
        <v>1.6765813566627767</v>
      </c>
      <c r="K37" s="885"/>
      <c r="L37" s="885">
        <v>1.844811649194654</v>
      </c>
    </row>
    <row r="38" spans="1:12" ht="12.95" customHeight="1" x14ac:dyDescent="0.2">
      <c r="A38" s="884" t="s">
        <v>1155</v>
      </c>
      <c r="B38" s="673">
        <v>8530297</v>
      </c>
      <c r="C38" s="673"/>
      <c r="D38" s="673">
        <v>5408119</v>
      </c>
      <c r="E38" s="407"/>
      <c r="F38" s="885">
        <v>63.398953166577911</v>
      </c>
      <c r="G38" s="891"/>
      <c r="H38" s="885">
        <v>36.601046833422089</v>
      </c>
      <c r="I38" s="885"/>
      <c r="J38" s="885">
        <v>1.5638709133434379</v>
      </c>
      <c r="K38" s="885"/>
      <c r="L38" s="885">
        <v>1.8977947785542442</v>
      </c>
    </row>
    <row r="39" spans="1:12" ht="12.95" customHeight="1" x14ac:dyDescent="0.2">
      <c r="A39" s="884" t="s">
        <v>1156</v>
      </c>
      <c r="B39" s="673">
        <v>8922182</v>
      </c>
      <c r="C39" s="673"/>
      <c r="D39" s="673">
        <v>5362609</v>
      </c>
      <c r="E39" s="407"/>
      <c r="F39" s="885">
        <v>60.104232350337618</v>
      </c>
      <c r="G39" s="885"/>
      <c r="H39" s="885">
        <v>39.895767649662382</v>
      </c>
      <c r="I39" s="885"/>
      <c r="J39" s="885">
        <v>1.6332348675803139</v>
      </c>
      <c r="K39" s="885"/>
      <c r="L39" s="885">
        <v>2.1884869846002197</v>
      </c>
    </row>
    <row r="40" spans="1:12" ht="12.95" customHeight="1" x14ac:dyDescent="0.2">
      <c r="A40" s="884" t="s">
        <v>1157</v>
      </c>
      <c r="B40" s="673">
        <v>8738906</v>
      </c>
      <c r="C40" s="673"/>
      <c r="D40" s="673">
        <v>5254180</v>
      </c>
      <c r="E40" s="407"/>
      <c r="F40" s="885">
        <v>60.124001791528592</v>
      </c>
      <c r="G40" s="885"/>
      <c r="H40" s="885">
        <v>39.875998208471408</v>
      </c>
      <c r="I40" s="885"/>
      <c r="J40" s="885">
        <v>1.4854649060367173</v>
      </c>
      <c r="K40" s="885"/>
      <c r="L40" s="885">
        <v>2.1855741523891452</v>
      </c>
    </row>
    <row r="41" spans="1:12" ht="12.95" customHeight="1" x14ac:dyDescent="0.2">
      <c r="A41" s="884" t="s">
        <v>1158</v>
      </c>
      <c r="B41" s="673">
        <v>8840223</v>
      </c>
      <c r="C41" s="673"/>
      <c r="D41" s="673">
        <v>5390571</v>
      </c>
      <c r="E41" s="407"/>
      <c r="F41" s="885">
        <v>60.977771714582317</v>
      </c>
      <c r="G41" s="885"/>
      <c r="H41" s="885">
        <v>39.02222828541769</v>
      </c>
      <c r="I41" s="885"/>
      <c r="J41" s="885">
        <v>1.7093179924724118</v>
      </c>
      <c r="K41" s="885"/>
      <c r="L41" s="885">
        <v>2.5683550035793981</v>
      </c>
    </row>
    <row r="42" spans="1:12" ht="12.95" customHeight="1" x14ac:dyDescent="0.2">
      <c r="A42" s="884" t="s">
        <v>1159</v>
      </c>
      <c r="B42" s="673">
        <v>9377343</v>
      </c>
      <c r="C42" s="673"/>
      <c r="D42" s="673">
        <v>5533824</v>
      </c>
      <c r="E42" s="407"/>
      <c r="F42" s="885">
        <v>59.012707544130571</v>
      </c>
      <c r="G42" s="885"/>
      <c r="H42" s="885">
        <v>40.987292455869429</v>
      </c>
      <c r="I42" s="885"/>
      <c r="J42" s="885">
        <v>1.249045867739921</v>
      </c>
      <c r="K42" s="885"/>
      <c r="L42" s="885">
        <v>1.7164080389979877</v>
      </c>
    </row>
    <row r="43" spans="1:12" ht="12.95" customHeight="1" x14ac:dyDescent="0.2">
      <c r="A43" s="307" t="s">
        <v>1160</v>
      </c>
      <c r="B43" s="673">
        <v>9501103</v>
      </c>
      <c r="C43" s="673"/>
      <c r="D43" s="673">
        <v>4998005</v>
      </c>
      <c r="E43" s="407"/>
      <c r="F43" s="885">
        <v>52.604471291385856</v>
      </c>
      <c r="G43" s="885"/>
      <c r="H43" s="885">
        <v>47.395528708614151</v>
      </c>
      <c r="I43" s="885"/>
      <c r="J43" s="885">
        <v>2.9452751647907514</v>
      </c>
      <c r="K43" s="885"/>
      <c r="L43" s="885">
        <v>3.8709645148414218</v>
      </c>
    </row>
    <row r="44" spans="1:12" ht="5.25" customHeight="1" x14ac:dyDescent="0.2">
      <c r="A44" s="890"/>
      <c r="B44" s="673"/>
      <c r="C44" s="673"/>
      <c r="D44" s="673"/>
      <c r="E44" s="407"/>
      <c r="F44" s="885"/>
      <c r="G44" s="885"/>
      <c r="H44" s="885"/>
      <c r="I44" s="885"/>
      <c r="J44" s="885"/>
      <c r="K44" s="885"/>
      <c r="L44" s="885"/>
    </row>
    <row r="45" spans="1:12" ht="12.95" customHeight="1" x14ac:dyDescent="0.2">
      <c r="A45" s="524" t="s">
        <v>1161</v>
      </c>
      <c r="B45" s="673"/>
      <c r="C45" s="673"/>
      <c r="D45" s="673"/>
      <c r="E45" s="407"/>
      <c r="F45" s="885"/>
      <c r="G45" s="885"/>
      <c r="H45" s="885"/>
      <c r="I45" s="885"/>
      <c r="J45" s="885"/>
      <c r="K45" s="885"/>
      <c r="L45" s="885"/>
    </row>
    <row r="46" spans="1:12" ht="12.95" customHeight="1" x14ac:dyDescent="0.2">
      <c r="A46" s="886" t="s">
        <v>1144</v>
      </c>
      <c r="B46" s="673">
        <v>7741223</v>
      </c>
      <c r="C46" s="673"/>
      <c r="D46" s="673">
        <v>5622984</v>
      </c>
      <c r="E46" s="407"/>
      <c r="F46" s="885">
        <v>72.636894712889671</v>
      </c>
      <c r="G46" s="885"/>
      <c r="H46" s="885">
        <v>27.363105287110329</v>
      </c>
      <c r="I46" s="885"/>
      <c r="J46" s="885">
        <v>1.3934772000062601</v>
      </c>
      <c r="K46" s="885"/>
      <c r="L46" s="885">
        <v>1.2178053503264459</v>
      </c>
    </row>
    <row r="47" spans="1:12" ht="12.95" customHeight="1" x14ac:dyDescent="0.2">
      <c r="A47" s="886" t="s">
        <v>1162</v>
      </c>
      <c r="B47" s="673">
        <v>8121564</v>
      </c>
      <c r="C47" s="673"/>
      <c r="D47" s="673">
        <v>4149756</v>
      </c>
      <c r="E47" s="407"/>
      <c r="F47" s="885">
        <v>51.095527905708806</v>
      </c>
      <c r="G47" s="885"/>
      <c r="H47" s="885">
        <v>48.904472094291194</v>
      </c>
      <c r="I47" s="885"/>
      <c r="J47" s="885">
        <v>1.4864006462066686</v>
      </c>
      <c r="K47" s="885"/>
      <c r="L47" s="885">
        <v>1.5922381942456376</v>
      </c>
    </row>
    <row r="48" spans="1:12" ht="12.95" customHeight="1" x14ac:dyDescent="0.2">
      <c r="A48" s="886" t="s">
        <v>1163</v>
      </c>
      <c r="B48" s="673">
        <v>8565822</v>
      </c>
      <c r="C48" s="673"/>
      <c r="D48" s="673">
        <v>3044001</v>
      </c>
      <c r="E48" s="407"/>
      <c r="F48" s="885">
        <v>35.536589483180947</v>
      </c>
      <c r="G48" s="885"/>
      <c r="H48" s="885">
        <v>64.463410516819053</v>
      </c>
      <c r="I48" s="885"/>
      <c r="J48" s="885">
        <v>1.4888299970992125</v>
      </c>
      <c r="K48" s="885"/>
      <c r="L48" s="885">
        <v>1.6069639924559813</v>
      </c>
    </row>
    <row r="49" spans="1:12" ht="12.95" customHeight="1" x14ac:dyDescent="0.2">
      <c r="A49" s="886" t="s">
        <v>1164</v>
      </c>
      <c r="B49" s="673">
        <v>8681854</v>
      </c>
      <c r="C49" s="673"/>
      <c r="D49" s="673">
        <v>3529107</v>
      </c>
      <c r="E49" s="407"/>
      <c r="F49" s="885">
        <v>40.64923229531388</v>
      </c>
      <c r="G49" s="885"/>
      <c r="H49" s="885">
        <v>59.350767704686113</v>
      </c>
      <c r="I49" s="885"/>
      <c r="J49" s="885">
        <v>1.4126236467185609</v>
      </c>
      <c r="K49" s="885"/>
      <c r="L49" s="885">
        <v>1.7931165022766382</v>
      </c>
    </row>
    <row r="50" spans="1:12" ht="12.95" customHeight="1" x14ac:dyDescent="0.2">
      <c r="A50" s="886" t="s">
        <v>1165</v>
      </c>
      <c r="B50" s="673">
        <v>8748600</v>
      </c>
      <c r="C50" s="673"/>
      <c r="D50" s="673">
        <v>3394356</v>
      </c>
      <c r="E50" s="407"/>
      <c r="F50" s="885">
        <v>38.798847815650504</v>
      </c>
      <c r="G50" s="885"/>
      <c r="H50" s="885">
        <v>61.201152184349496</v>
      </c>
      <c r="I50" s="885"/>
      <c r="J50" s="885">
        <v>1.3947859328838814</v>
      </c>
      <c r="K50" s="885"/>
      <c r="L50" s="885">
        <v>2.5687641484864874</v>
      </c>
    </row>
    <row r="51" spans="1:12" ht="12.95" customHeight="1" x14ac:dyDescent="0.2">
      <c r="A51" s="886" t="s">
        <v>1166</v>
      </c>
      <c r="B51" s="673">
        <v>9684714</v>
      </c>
      <c r="C51" s="673"/>
      <c r="D51" s="673">
        <v>3561502</v>
      </c>
      <c r="E51" s="407"/>
      <c r="F51" s="885">
        <v>36.774467475239845</v>
      </c>
      <c r="G51" s="885"/>
      <c r="H51" s="885">
        <v>63.225532524760155</v>
      </c>
      <c r="I51" s="885"/>
      <c r="J51" s="885">
        <v>1.9979772579097246</v>
      </c>
      <c r="K51" s="885"/>
      <c r="L51" s="885">
        <v>4.6305463256794468</v>
      </c>
    </row>
    <row r="52" spans="1:12" ht="5.25" customHeight="1" x14ac:dyDescent="0.2">
      <c r="A52" s="892"/>
      <c r="B52" s="673"/>
      <c r="C52" s="673"/>
      <c r="D52" s="673"/>
      <c r="E52" s="407"/>
      <c r="F52" s="885"/>
      <c r="G52" s="885"/>
      <c r="H52" s="885"/>
      <c r="I52" s="885"/>
      <c r="J52" s="885"/>
      <c r="K52" s="885"/>
      <c r="L52" s="885"/>
    </row>
    <row r="53" spans="1:12" ht="12.95" customHeight="1" x14ac:dyDescent="0.2">
      <c r="A53" s="524" t="s">
        <v>1167</v>
      </c>
      <c r="B53" s="673"/>
      <c r="C53" s="673"/>
      <c r="D53" s="673"/>
      <c r="F53" s="885"/>
      <c r="G53" s="885"/>
      <c r="H53" s="885"/>
      <c r="I53" s="885"/>
      <c r="J53" s="885"/>
      <c r="K53" s="885"/>
      <c r="L53" s="885"/>
    </row>
    <row r="54" spans="1:12" ht="12.95" customHeight="1" x14ac:dyDescent="0.2">
      <c r="A54" s="305" t="s">
        <v>1168</v>
      </c>
      <c r="B54" s="673"/>
      <c r="C54" s="673"/>
      <c r="D54" s="673"/>
      <c r="F54" s="885"/>
      <c r="G54" s="885"/>
      <c r="H54" s="885"/>
      <c r="I54" s="885"/>
      <c r="J54" s="885"/>
      <c r="K54" s="885"/>
      <c r="L54" s="885"/>
    </row>
    <row r="55" spans="1:12" ht="12.95" customHeight="1" x14ac:dyDescent="0.2">
      <c r="A55" s="884" t="s">
        <v>1169</v>
      </c>
      <c r="B55" s="673">
        <v>8488426</v>
      </c>
      <c r="C55" s="673"/>
      <c r="D55" s="673">
        <v>2711470</v>
      </c>
      <c r="E55" s="407"/>
      <c r="F55" s="885">
        <v>31.943142344646695</v>
      </c>
      <c r="G55" s="885"/>
      <c r="H55" s="885">
        <v>68.056857655353298</v>
      </c>
      <c r="I55" s="885"/>
      <c r="J55" s="885">
        <v>0.59384761771290107</v>
      </c>
      <c r="K55" s="885"/>
      <c r="L55" s="885">
        <v>1.0718540127679821</v>
      </c>
    </row>
    <row r="56" spans="1:12" ht="12.95" customHeight="1" x14ac:dyDescent="0.2">
      <c r="A56" s="884" t="s">
        <v>1170</v>
      </c>
      <c r="B56" s="673">
        <v>8832990</v>
      </c>
      <c r="C56" s="673"/>
      <c r="D56" s="673">
        <v>3851613</v>
      </c>
      <c r="E56" s="407"/>
      <c r="F56" s="885">
        <v>43.604860868177141</v>
      </c>
      <c r="G56" s="885"/>
      <c r="H56" s="885">
        <v>56.395139131822859</v>
      </c>
      <c r="I56" s="885"/>
      <c r="J56" s="885">
        <v>0.682752914168687</v>
      </c>
      <c r="K56" s="885"/>
      <c r="L56" s="885">
        <v>1.2510343069254399</v>
      </c>
    </row>
    <row r="57" spans="1:12" ht="12.95" customHeight="1" x14ac:dyDescent="0.2">
      <c r="A57" s="305" t="s">
        <v>1171</v>
      </c>
      <c r="B57" s="673"/>
      <c r="C57" s="673"/>
      <c r="D57" s="673"/>
      <c r="E57" s="407"/>
      <c r="F57" s="885"/>
      <c r="G57" s="885"/>
      <c r="H57" s="885"/>
      <c r="I57" s="885"/>
      <c r="J57" s="885"/>
      <c r="K57" s="885"/>
      <c r="L57" s="885"/>
    </row>
    <row r="58" spans="1:12" ht="12.95" customHeight="1" thickBot="1" x14ac:dyDescent="0.25">
      <c r="A58" s="893" t="s">
        <v>1172</v>
      </c>
      <c r="B58" s="755">
        <v>8636842</v>
      </c>
      <c r="C58" s="755"/>
      <c r="D58" s="755">
        <v>4171099</v>
      </c>
      <c r="E58" s="894"/>
      <c r="F58" s="895">
        <v>48.294260795786236</v>
      </c>
      <c r="G58" s="895"/>
      <c r="H58" s="895">
        <v>51.705739204213764</v>
      </c>
      <c r="I58" s="895"/>
      <c r="J58" s="895">
        <v>1.8561055491610245</v>
      </c>
      <c r="K58" s="895"/>
      <c r="L58" s="895">
        <v>1.3677450475282413</v>
      </c>
    </row>
    <row r="59" spans="1:12" x14ac:dyDescent="0.2">
      <c r="L59" s="896"/>
    </row>
    <row r="60" spans="1:12" x14ac:dyDescent="0.2">
      <c r="A60" s="305" t="s">
        <v>229</v>
      </c>
    </row>
    <row r="61" spans="1:12" x14ac:dyDescent="0.2">
      <c r="A61" s="305" t="s">
        <v>1173</v>
      </c>
    </row>
    <row r="62" spans="1:12" x14ac:dyDescent="0.2">
      <c r="A62" s="305" t="s">
        <v>1174</v>
      </c>
    </row>
  </sheetData>
  <mergeCells count="2">
    <mergeCell ref="B4:D4"/>
    <mergeCell ref="F4:L4"/>
  </mergeCell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2"/>
  <sheetViews>
    <sheetView showGridLines="0" workbookViewId="0"/>
  </sheetViews>
  <sheetFormatPr defaultRowHeight="12.75" x14ac:dyDescent="0.2"/>
  <cols>
    <col min="1" max="1" width="12.85546875" style="6" customWidth="1"/>
    <col min="2" max="44" width="6.7109375" style="6" customWidth="1"/>
    <col min="45" max="16384" width="9.140625" style="6"/>
  </cols>
  <sheetData>
    <row r="1" spans="1:44" s="3" customFormat="1" x14ac:dyDescent="0.2">
      <c r="A1" s="2" t="s">
        <v>215</v>
      </c>
    </row>
    <row r="2" spans="1:44" s="3" customFormat="1" ht="12" thickBot="1" x14ac:dyDescent="0.25"/>
    <row r="3" spans="1:44" s="4" customFormat="1" ht="11.25" x14ac:dyDescent="0.2">
      <c r="A3" s="64"/>
      <c r="B3" s="25">
        <v>1970</v>
      </c>
      <c r="C3" s="25">
        <v>1971</v>
      </c>
      <c r="D3" s="25">
        <v>1972</v>
      </c>
      <c r="E3" s="25">
        <v>1973</v>
      </c>
      <c r="F3" s="25">
        <v>1974</v>
      </c>
      <c r="G3" s="25">
        <v>1975</v>
      </c>
      <c r="H3" s="25">
        <v>1976</v>
      </c>
      <c r="I3" s="25">
        <v>1977</v>
      </c>
      <c r="J3" s="25">
        <v>1978</v>
      </c>
      <c r="K3" s="25">
        <v>1979</v>
      </c>
      <c r="L3" s="25">
        <v>1980</v>
      </c>
      <c r="M3" s="25">
        <v>1981</v>
      </c>
      <c r="N3" s="25">
        <v>1982</v>
      </c>
      <c r="O3" s="25">
        <v>1983</v>
      </c>
      <c r="P3" s="25">
        <v>1984</v>
      </c>
      <c r="Q3" s="25">
        <v>1985</v>
      </c>
      <c r="R3" s="25">
        <v>1986</v>
      </c>
      <c r="S3" s="25">
        <v>1987</v>
      </c>
      <c r="T3" s="25">
        <v>1988</v>
      </c>
      <c r="U3" s="25">
        <v>1989</v>
      </c>
      <c r="V3" s="25">
        <v>1990</v>
      </c>
      <c r="W3" s="25">
        <v>1991</v>
      </c>
      <c r="X3" s="25">
        <v>1992</v>
      </c>
      <c r="Y3" s="25">
        <v>1993</v>
      </c>
      <c r="Z3" s="25">
        <v>1994</v>
      </c>
      <c r="AA3" s="25">
        <v>1995</v>
      </c>
      <c r="AB3" s="25">
        <v>1996</v>
      </c>
      <c r="AC3" s="25">
        <v>1997</v>
      </c>
      <c r="AD3" s="25">
        <v>1998</v>
      </c>
      <c r="AE3" s="25">
        <v>1999</v>
      </c>
      <c r="AF3" s="25">
        <v>2000</v>
      </c>
      <c r="AG3" s="25">
        <v>2001</v>
      </c>
      <c r="AH3" s="25">
        <v>2002</v>
      </c>
      <c r="AI3" s="25">
        <v>2003</v>
      </c>
      <c r="AJ3" s="25">
        <v>2004</v>
      </c>
      <c r="AK3" s="25">
        <v>2005</v>
      </c>
      <c r="AL3" s="25">
        <v>2006</v>
      </c>
      <c r="AM3" s="25">
        <v>2007</v>
      </c>
      <c r="AN3" s="25">
        <v>2008</v>
      </c>
      <c r="AO3" s="25">
        <v>2009</v>
      </c>
      <c r="AP3" s="25">
        <v>2010</v>
      </c>
      <c r="AQ3" s="25">
        <v>2011</v>
      </c>
      <c r="AR3" s="25">
        <v>2012</v>
      </c>
    </row>
    <row r="4" spans="1:44" s="3" customFormat="1" ht="11.25" x14ac:dyDescent="0.2">
      <c r="A4" s="43"/>
      <c r="B4" s="902" t="s">
        <v>208</v>
      </c>
      <c r="C4" s="902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902"/>
      <c r="P4" s="902"/>
      <c r="Q4" s="902"/>
      <c r="R4" s="902"/>
      <c r="S4" s="902"/>
      <c r="T4" s="902"/>
      <c r="U4" s="902"/>
      <c r="V4" s="902"/>
      <c r="W4" s="902"/>
      <c r="X4" s="902"/>
      <c r="Y4" s="902"/>
      <c r="Z4" s="902"/>
      <c r="AA4" s="902"/>
      <c r="AB4" s="902"/>
      <c r="AC4" s="902"/>
      <c r="AD4" s="902"/>
      <c r="AE4" s="902"/>
      <c r="AF4" s="902"/>
      <c r="AG4" s="902"/>
      <c r="AH4" s="902"/>
      <c r="AI4" s="902"/>
      <c r="AJ4" s="902"/>
      <c r="AK4" s="902"/>
      <c r="AL4" s="902"/>
      <c r="AM4" s="902"/>
      <c r="AN4" s="902"/>
      <c r="AO4" s="902"/>
      <c r="AP4" s="902"/>
      <c r="AQ4" s="902"/>
      <c r="AR4" s="902"/>
    </row>
    <row r="5" spans="1:44" s="3" customFormat="1" ht="11.25" x14ac:dyDescent="0.2">
      <c r="A5" s="24" t="s">
        <v>10</v>
      </c>
      <c r="B5" s="125">
        <v>93093</v>
      </c>
      <c r="C5" s="125">
        <v>98688</v>
      </c>
      <c r="D5" s="125">
        <v>90315</v>
      </c>
      <c r="E5" s="125">
        <v>95435</v>
      </c>
      <c r="F5" s="125">
        <v>97034</v>
      </c>
      <c r="G5" s="125">
        <v>97936</v>
      </c>
      <c r="H5" s="125">
        <v>102027</v>
      </c>
      <c r="I5" s="125">
        <v>96111</v>
      </c>
      <c r="J5" s="125">
        <v>96194</v>
      </c>
      <c r="K5" s="125">
        <v>92732</v>
      </c>
      <c r="L5" s="125">
        <v>94971</v>
      </c>
      <c r="M5" s="125">
        <v>95892</v>
      </c>
      <c r="N5" s="125">
        <v>92551</v>
      </c>
      <c r="O5" s="125">
        <v>96367</v>
      </c>
      <c r="P5" s="125">
        <v>97227</v>
      </c>
      <c r="Q5" s="125">
        <v>97339</v>
      </c>
      <c r="R5" s="125">
        <v>95828</v>
      </c>
      <c r="S5" s="125">
        <v>95423</v>
      </c>
      <c r="T5" s="125">
        <v>98236</v>
      </c>
      <c r="U5" s="125">
        <v>96220</v>
      </c>
      <c r="V5" s="125">
        <v>103115</v>
      </c>
      <c r="W5" s="125">
        <v>104361</v>
      </c>
      <c r="X5" s="125">
        <v>101161</v>
      </c>
      <c r="Y5" s="125">
        <v>106384</v>
      </c>
      <c r="Z5" s="125">
        <v>99621</v>
      </c>
      <c r="AA5" s="125">
        <v>103939</v>
      </c>
      <c r="AB5" s="125">
        <v>107259</v>
      </c>
      <c r="AC5" s="125">
        <v>105157</v>
      </c>
      <c r="AD5" s="125">
        <v>106574</v>
      </c>
      <c r="AE5" s="125">
        <v>108268</v>
      </c>
      <c r="AF5" s="125">
        <v>105813</v>
      </c>
      <c r="AG5" s="125">
        <v>105582</v>
      </c>
      <c r="AH5" s="125">
        <v>106690</v>
      </c>
      <c r="AI5" s="125">
        <v>109148</v>
      </c>
      <c r="AJ5" s="125">
        <v>102371</v>
      </c>
      <c r="AK5" s="125">
        <v>107839</v>
      </c>
      <c r="AL5" s="125">
        <v>102362</v>
      </c>
      <c r="AM5" s="125">
        <v>103888</v>
      </c>
      <c r="AN5" s="125">
        <v>104768</v>
      </c>
      <c r="AO5" s="125">
        <v>104964</v>
      </c>
      <c r="AP5" s="125">
        <v>106242</v>
      </c>
      <c r="AQ5" s="125">
        <v>103203</v>
      </c>
      <c r="AR5" s="125">
        <v>107969</v>
      </c>
    </row>
    <row r="6" spans="1:44" s="3" customFormat="1" ht="11.25" x14ac:dyDescent="0.2">
      <c r="A6" s="15" t="s">
        <v>127</v>
      </c>
      <c r="B6" s="126">
        <v>12357</v>
      </c>
      <c r="C6" s="126">
        <v>11411</v>
      </c>
      <c r="D6" s="126">
        <v>8857</v>
      </c>
      <c r="E6" s="126">
        <v>9501</v>
      </c>
      <c r="F6" s="126">
        <v>7872</v>
      </c>
      <c r="G6" s="126">
        <v>8306</v>
      </c>
      <c r="H6" s="126">
        <v>7396</v>
      </c>
      <c r="I6" s="126">
        <v>6564</v>
      </c>
      <c r="J6" s="126">
        <v>5869</v>
      </c>
      <c r="K6" s="126">
        <v>5083</v>
      </c>
      <c r="L6" s="126">
        <v>4708</v>
      </c>
      <c r="M6" s="126">
        <v>4018</v>
      </c>
      <c r="N6" s="126">
        <v>3645</v>
      </c>
      <c r="O6" s="126">
        <v>3415</v>
      </c>
      <c r="P6" s="126">
        <v>2998</v>
      </c>
      <c r="Q6" s="126">
        <v>2886</v>
      </c>
      <c r="R6" s="126">
        <v>2556</v>
      </c>
      <c r="S6" s="126">
        <v>2234</v>
      </c>
      <c r="T6" s="126">
        <v>2081</v>
      </c>
      <c r="U6" s="126">
        <v>1860</v>
      </c>
      <c r="V6" s="126">
        <v>1617</v>
      </c>
      <c r="W6" s="126">
        <v>1614</v>
      </c>
      <c r="X6" s="126">
        <v>1392</v>
      </c>
      <c r="Y6" s="126">
        <v>1313</v>
      </c>
      <c r="Z6" s="126">
        <v>1126</v>
      </c>
      <c r="AA6" s="126">
        <v>1039</v>
      </c>
      <c r="AB6" s="126">
        <v>1000</v>
      </c>
      <c r="AC6" s="126">
        <v>959</v>
      </c>
      <c r="AD6" s="126">
        <v>923</v>
      </c>
      <c r="AE6" s="126">
        <v>837</v>
      </c>
      <c r="AF6" s="126">
        <v>856</v>
      </c>
      <c r="AG6" s="126">
        <v>737</v>
      </c>
      <c r="AH6" s="126">
        <v>752</v>
      </c>
      <c r="AI6" s="126">
        <v>599</v>
      </c>
      <c r="AJ6" s="126">
        <v>570</v>
      </c>
      <c r="AK6" s="126">
        <v>483</v>
      </c>
      <c r="AL6" s="126">
        <v>471</v>
      </c>
      <c r="AM6" s="126">
        <v>443</v>
      </c>
      <c r="AN6" s="126">
        <v>429</v>
      </c>
      <c r="AO6" s="126">
        <v>455</v>
      </c>
      <c r="AP6" s="126">
        <v>331</v>
      </c>
      <c r="AQ6" s="126">
        <v>378</v>
      </c>
      <c r="AR6" s="126">
        <v>372</v>
      </c>
    </row>
    <row r="7" spans="1:44" s="3" customFormat="1" ht="11.25" x14ac:dyDescent="0.2">
      <c r="A7" s="15" t="s">
        <v>128</v>
      </c>
      <c r="B7" s="126">
        <v>727</v>
      </c>
      <c r="C7" s="126">
        <v>793</v>
      </c>
      <c r="D7" s="126">
        <v>634</v>
      </c>
      <c r="E7" s="126">
        <v>674</v>
      </c>
      <c r="F7" s="126">
        <v>575</v>
      </c>
      <c r="G7" s="126">
        <v>603</v>
      </c>
      <c r="H7" s="126">
        <v>609</v>
      </c>
      <c r="I7" s="126">
        <v>503</v>
      </c>
      <c r="J7" s="126">
        <v>519</v>
      </c>
      <c r="K7" s="126">
        <v>474</v>
      </c>
      <c r="L7" s="126">
        <v>498</v>
      </c>
      <c r="M7" s="126">
        <v>422</v>
      </c>
      <c r="N7" s="126">
        <v>435</v>
      </c>
      <c r="O7" s="126">
        <v>390</v>
      </c>
      <c r="P7" s="126">
        <v>383</v>
      </c>
      <c r="Q7" s="126">
        <v>330</v>
      </c>
      <c r="R7" s="126">
        <v>345</v>
      </c>
      <c r="S7" s="126">
        <v>313</v>
      </c>
      <c r="T7" s="126">
        <v>273</v>
      </c>
      <c r="U7" s="126">
        <v>268</v>
      </c>
      <c r="V7" s="126">
        <v>255</v>
      </c>
      <c r="W7" s="126">
        <v>272</v>
      </c>
      <c r="X7" s="126">
        <v>222</v>
      </c>
      <c r="Y7" s="126">
        <v>199</v>
      </c>
      <c r="Z7" s="126">
        <v>208</v>
      </c>
      <c r="AA7" s="126">
        <v>182</v>
      </c>
      <c r="AB7" s="126">
        <v>168</v>
      </c>
      <c r="AC7" s="126">
        <v>147</v>
      </c>
      <c r="AD7" s="126">
        <v>167</v>
      </c>
      <c r="AE7" s="126">
        <v>147</v>
      </c>
      <c r="AF7" s="126">
        <v>122</v>
      </c>
      <c r="AG7" s="126">
        <v>118</v>
      </c>
      <c r="AH7" s="126">
        <v>110</v>
      </c>
      <c r="AI7" s="126">
        <v>105</v>
      </c>
      <c r="AJ7" s="126">
        <v>98</v>
      </c>
      <c r="AK7" s="126">
        <v>99</v>
      </c>
      <c r="AL7" s="126">
        <v>84</v>
      </c>
      <c r="AM7" s="126">
        <v>66</v>
      </c>
      <c r="AN7" s="126">
        <v>65</v>
      </c>
      <c r="AO7" s="126">
        <v>61</v>
      </c>
      <c r="AP7" s="126">
        <v>68</v>
      </c>
      <c r="AQ7" s="126">
        <v>67</v>
      </c>
      <c r="AR7" s="126">
        <v>58</v>
      </c>
    </row>
    <row r="8" spans="1:44" s="3" customFormat="1" ht="11.25" x14ac:dyDescent="0.2">
      <c r="A8" s="15" t="s">
        <v>129</v>
      </c>
      <c r="B8" s="126">
        <v>475</v>
      </c>
      <c r="C8" s="126">
        <v>515</v>
      </c>
      <c r="D8" s="126">
        <v>483</v>
      </c>
      <c r="E8" s="126">
        <v>526</v>
      </c>
      <c r="F8" s="126">
        <v>495</v>
      </c>
      <c r="G8" s="126">
        <v>460</v>
      </c>
      <c r="H8" s="126">
        <v>523</v>
      </c>
      <c r="I8" s="126">
        <v>439</v>
      </c>
      <c r="J8" s="126">
        <v>491</v>
      </c>
      <c r="K8" s="126">
        <v>470</v>
      </c>
      <c r="L8" s="126">
        <v>430</v>
      </c>
      <c r="M8" s="126">
        <v>432</v>
      </c>
      <c r="N8" s="126">
        <v>396</v>
      </c>
      <c r="O8" s="126">
        <v>380</v>
      </c>
      <c r="P8" s="126">
        <v>380</v>
      </c>
      <c r="Q8" s="126">
        <v>357</v>
      </c>
      <c r="R8" s="126">
        <v>322</v>
      </c>
      <c r="S8" s="126">
        <v>325</v>
      </c>
      <c r="T8" s="126">
        <v>346</v>
      </c>
      <c r="U8" s="126">
        <v>320</v>
      </c>
      <c r="V8" s="126">
        <v>321</v>
      </c>
      <c r="W8" s="126">
        <v>322</v>
      </c>
      <c r="X8" s="126">
        <v>260</v>
      </c>
      <c r="Y8" s="126">
        <v>229</v>
      </c>
      <c r="Z8" s="126">
        <v>239</v>
      </c>
      <c r="AA8" s="126">
        <v>213</v>
      </c>
      <c r="AB8" s="126">
        <v>214</v>
      </c>
      <c r="AC8" s="126">
        <v>207</v>
      </c>
      <c r="AD8" s="126">
        <v>198</v>
      </c>
      <c r="AE8" s="126">
        <v>146</v>
      </c>
      <c r="AF8" s="126">
        <v>136</v>
      </c>
      <c r="AG8" s="126">
        <v>145</v>
      </c>
      <c r="AH8" s="126">
        <v>144</v>
      </c>
      <c r="AI8" s="126">
        <v>123</v>
      </c>
      <c r="AJ8" s="126">
        <v>108</v>
      </c>
      <c r="AK8" s="126">
        <v>85</v>
      </c>
      <c r="AL8" s="126">
        <v>96</v>
      </c>
      <c r="AM8" s="126">
        <v>88</v>
      </c>
      <c r="AN8" s="126">
        <v>95</v>
      </c>
      <c r="AO8" s="126">
        <v>73</v>
      </c>
      <c r="AP8" s="126">
        <v>72</v>
      </c>
      <c r="AQ8" s="126">
        <v>55</v>
      </c>
      <c r="AR8" s="126">
        <v>72</v>
      </c>
    </row>
    <row r="9" spans="1:44" s="3" customFormat="1" ht="11.25" x14ac:dyDescent="0.2">
      <c r="A9" s="15" t="s">
        <v>130</v>
      </c>
      <c r="B9" s="126">
        <v>677</v>
      </c>
      <c r="C9" s="126">
        <v>713</v>
      </c>
      <c r="D9" s="126">
        <v>688</v>
      </c>
      <c r="E9" s="126">
        <v>748</v>
      </c>
      <c r="F9" s="126">
        <v>777</v>
      </c>
      <c r="G9" s="126">
        <v>871</v>
      </c>
      <c r="H9" s="126">
        <v>897</v>
      </c>
      <c r="I9" s="126">
        <v>860</v>
      </c>
      <c r="J9" s="126">
        <v>886</v>
      </c>
      <c r="K9" s="126">
        <v>911</v>
      </c>
      <c r="L9" s="126">
        <v>961</v>
      </c>
      <c r="M9" s="126">
        <v>1083</v>
      </c>
      <c r="N9" s="126">
        <v>991</v>
      </c>
      <c r="O9" s="126">
        <v>917</v>
      </c>
      <c r="P9" s="126">
        <v>836</v>
      </c>
      <c r="Q9" s="126">
        <v>785</v>
      </c>
      <c r="R9" s="126">
        <v>779</v>
      </c>
      <c r="S9" s="126">
        <v>780</v>
      </c>
      <c r="T9" s="126">
        <v>785</v>
      </c>
      <c r="U9" s="126">
        <v>720</v>
      </c>
      <c r="V9" s="126">
        <v>823</v>
      </c>
      <c r="W9" s="126">
        <v>867</v>
      </c>
      <c r="X9" s="126">
        <v>793</v>
      </c>
      <c r="Y9" s="126">
        <v>721</v>
      </c>
      <c r="Z9" s="126">
        <v>654</v>
      </c>
      <c r="AA9" s="126">
        <v>632</v>
      </c>
      <c r="AB9" s="126">
        <v>597</v>
      </c>
      <c r="AC9" s="126">
        <v>540</v>
      </c>
      <c r="AD9" s="126">
        <v>525</v>
      </c>
      <c r="AE9" s="126">
        <v>470</v>
      </c>
      <c r="AF9" s="126">
        <v>443</v>
      </c>
      <c r="AG9" s="126">
        <v>409</v>
      </c>
      <c r="AH9" s="126">
        <v>340</v>
      </c>
      <c r="AI9" s="126">
        <v>302</v>
      </c>
      <c r="AJ9" s="126">
        <v>277</v>
      </c>
      <c r="AK9" s="126">
        <v>294</v>
      </c>
      <c r="AL9" s="126">
        <v>251</v>
      </c>
      <c r="AM9" s="126">
        <v>215</v>
      </c>
      <c r="AN9" s="126">
        <v>199</v>
      </c>
      <c r="AO9" s="126">
        <v>193</v>
      </c>
      <c r="AP9" s="126">
        <v>160</v>
      </c>
      <c r="AQ9" s="126">
        <v>166</v>
      </c>
      <c r="AR9" s="126">
        <v>126</v>
      </c>
    </row>
    <row r="10" spans="1:44" s="3" customFormat="1" ht="11.25" x14ac:dyDescent="0.2">
      <c r="A10" s="15" t="s">
        <v>131</v>
      </c>
      <c r="B10" s="126">
        <v>728</v>
      </c>
      <c r="C10" s="126">
        <v>776</v>
      </c>
      <c r="D10" s="126">
        <v>736</v>
      </c>
      <c r="E10" s="126">
        <v>724</v>
      </c>
      <c r="F10" s="126">
        <v>852</v>
      </c>
      <c r="G10" s="126">
        <v>1080</v>
      </c>
      <c r="H10" s="126">
        <v>1044</v>
      </c>
      <c r="I10" s="126">
        <v>913</v>
      </c>
      <c r="J10" s="126">
        <v>1016</v>
      </c>
      <c r="K10" s="126">
        <v>991</v>
      </c>
      <c r="L10" s="126">
        <v>975</v>
      </c>
      <c r="M10" s="126">
        <v>1088</v>
      </c>
      <c r="N10" s="126">
        <v>1027</v>
      </c>
      <c r="O10" s="126">
        <v>1037</v>
      </c>
      <c r="P10" s="126">
        <v>1005</v>
      </c>
      <c r="Q10" s="126">
        <v>974</v>
      </c>
      <c r="R10" s="126">
        <v>890</v>
      </c>
      <c r="S10" s="126">
        <v>988</v>
      </c>
      <c r="T10" s="126">
        <v>993</v>
      </c>
      <c r="U10" s="126">
        <v>983</v>
      </c>
      <c r="V10" s="126">
        <v>986</v>
      </c>
      <c r="W10" s="126">
        <v>1011</v>
      </c>
      <c r="X10" s="126">
        <v>998</v>
      </c>
      <c r="Y10" s="126">
        <v>950</v>
      </c>
      <c r="Z10" s="126">
        <v>882</v>
      </c>
      <c r="AA10" s="126">
        <v>1038</v>
      </c>
      <c r="AB10" s="126">
        <v>975</v>
      </c>
      <c r="AC10" s="126">
        <v>944</v>
      </c>
      <c r="AD10" s="126">
        <v>909</v>
      </c>
      <c r="AE10" s="126">
        <v>839</v>
      </c>
      <c r="AF10" s="126">
        <v>759</v>
      </c>
      <c r="AG10" s="126">
        <v>711</v>
      </c>
      <c r="AH10" s="126">
        <v>601</v>
      </c>
      <c r="AI10" s="126">
        <v>568</v>
      </c>
      <c r="AJ10" s="126">
        <v>486</v>
      </c>
      <c r="AK10" s="126">
        <v>468</v>
      </c>
      <c r="AL10" s="126">
        <v>394</v>
      </c>
      <c r="AM10" s="126">
        <v>392</v>
      </c>
      <c r="AN10" s="126">
        <v>327</v>
      </c>
      <c r="AO10" s="126">
        <v>323</v>
      </c>
      <c r="AP10" s="126">
        <v>299</v>
      </c>
      <c r="AQ10" s="126">
        <v>266</v>
      </c>
      <c r="AR10" s="126">
        <v>238</v>
      </c>
    </row>
    <row r="11" spans="1:44" s="3" customFormat="1" ht="11.25" x14ac:dyDescent="0.2">
      <c r="A11" s="15" t="s">
        <v>132</v>
      </c>
      <c r="B11" s="126">
        <v>708</v>
      </c>
      <c r="C11" s="126">
        <v>771</v>
      </c>
      <c r="D11" s="126">
        <v>651</v>
      </c>
      <c r="E11" s="126">
        <v>716</v>
      </c>
      <c r="F11" s="126">
        <v>731</v>
      </c>
      <c r="G11" s="126">
        <v>842</v>
      </c>
      <c r="H11" s="126">
        <v>850</v>
      </c>
      <c r="I11" s="126">
        <v>830</v>
      </c>
      <c r="J11" s="126">
        <v>823</v>
      </c>
      <c r="K11" s="126">
        <v>845</v>
      </c>
      <c r="L11" s="126">
        <v>848</v>
      </c>
      <c r="M11" s="126">
        <v>922</v>
      </c>
      <c r="N11" s="126">
        <v>883</v>
      </c>
      <c r="O11" s="126">
        <v>897</v>
      </c>
      <c r="P11" s="126">
        <v>883</v>
      </c>
      <c r="Q11" s="126">
        <v>888</v>
      </c>
      <c r="R11" s="126">
        <v>835</v>
      </c>
      <c r="S11" s="126">
        <v>916</v>
      </c>
      <c r="T11" s="126">
        <v>921</v>
      </c>
      <c r="U11" s="126">
        <v>1016</v>
      </c>
      <c r="V11" s="126">
        <v>966</v>
      </c>
      <c r="W11" s="126">
        <v>1053</v>
      </c>
      <c r="X11" s="126">
        <v>1020</v>
      </c>
      <c r="Y11" s="126">
        <v>1025</v>
      </c>
      <c r="Z11" s="126">
        <v>988</v>
      </c>
      <c r="AA11" s="126">
        <v>1144</v>
      </c>
      <c r="AB11" s="126">
        <v>1077</v>
      </c>
      <c r="AC11" s="126">
        <v>1096</v>
      </c>
      <c r="AD11" s="126">
        <v>1079</v>
      </c>
      <c r="AE11" s="126">
        <v>1043</v>
      </c>
      <c r="AF11" s="126">
        <v>916</v>
      </c>
      <c r="AG11" s="126">
        <v>973</v>
      </c>
      <c r="AH11" s="126">
        <v>832</v>
      </c>
      <c r="AI11" s="126">
        <v>782</v>
      </c>
      <c r="AJ11" s="126">
        <v>703</v>
      </c>
      <c r="AK11" s="126">
        <v>592</v>
      </c>
      <c r="AL11" s="126">
        <v>511</v>
      </c>
      <c r="AM11" s="126">
        <v>490</v>
      </c>
      <c r="AN11" s="126">
        <v>460</v>
      </c>
      <c r="AO11" s="126">
        <v>405</v>
      </c>
      <c r="AP11" s="126">
        <v>370</v>
      </c>
      <c r="AQ11" s="126">
        <v>321</v>
      </c>
      <c r="AR11" s="126">
        <v>282</v>
      </c>
    </row>
    <row r="12" spans="1:44" s="3" customFormat="1" ht="11.25" x14ac:dyDescent="0.2">
      <c r="A12" s="15" t="s">
        <v>133</v>
      </c>
      <c r="B12" s="126">
        <v>889</v>
      </c>
      <c r="C12" s="126">
        <v>925</v>
      </c>
      <c r="D12" s="126">
        <v>799</v>
      </c>
      <c r="E12" s="126">
        <v>829</v>
      </c>
      <c r="F12" s="126">
        <v>837</v>
      </c>
      <c r="G12" s="126">
        <v>887</v>
      </c>
      <c r="H12" s="126">
        <v>940</v>
      </c>
      <c r="I12" s="126">
        <v>879</v>
      </c>
      <c r="J12" s="126">
        <v>828</v>
      </c>
      <c r="K12" s="126">
        <v>825</v>
      </c>
      <c r="L12" s="126">
        <v>911</v>
      </c>
      <c r="M12" s="126">
        <v>892</v>
      </c>
      <c r="N12" s="126">
        <v>903</v>
      </c>
      <c r="O12" s="126">
        <v>941</v>
      </c>
      <c r="P12" s="126">
        <v>946</v>
      </c>
      <c r="Q12" s="126">
        <v>880</v>
      </c>
      <c r="R12" s="126">
        <v>924</v>
      </c>
      <c r="S12" s="126">
        <v>968</v>
      </c>
      <c r="T12" s="126">
        <v>1008</v>
      </c>
      <c r="U12" s="126">
        <v>1044</v>
      </c>
      <c r="V12" s="126">
        <v>1038</v>
      </c>
      <c r="W12" s="126">
        <v>1161</v>
      </c>
      <c r="X12" s="126">
        <v>1169</v>
      </c>
      <c r="Y12" s="126">
        <v>1126</v>
      </c>
      <c r="Z12" s="126">
        <v>1132</v>
      </c>
      <c r="AA12" s="126">
        <v>1218</v>
      </c>
      <c r="AB12" s="126">
        <v>1274</v>
      </c>
      <c r="AC12" s="126">
        <v>1278</v>
      </c>
      <c r="AD12" s="126">
        <v>1209</v>
      </c>
      <c r="AE12" s="126">
        <v>1244</v>
      </c>
      <c r="AF12" s="126">
        <v>1150</v>
      </c>
      <c r="AG12" s="126">
        <v>1070</v>
      </c>
      <c r="AH12" s="126">
        <v>1006</v>
      </c>
      <c r="AI12" s="126">
        <v>1009</v>
      </c>
      <c r="AJ12" s="126">
        <v>931</v>
      </c>
      <c r="AK12" s="126">
        <v>942</v>
      </c>
      <c r="AL12" s="126">
        <v>791</v>
      </c>
      <c r="AM12" s="126">
        <v>751</v>
      </c>
      <c r="AN12" s="126">
        <v>734</v>
      </c>
      <c r="AO12" s="126">
        <v>626</v>
      </c>
      <c r="AP12" s="126">
        <v>621</v>
      </c>
      <c r="AQ12" s="126">
        <v>528</v>
      </c>
      <c r="AR12" s="126">
        <v>472</v>
      </c>
    </row>
    <row r="13" spans="1:44" s="3" customFormat="1" ht="11.25" x14ac:dyDescent="0.2">
      <c r="A13" s="15" t="s">
        <v>134</v>
      </c>
      <c r="B13" s="126">
        <v>1255</v>
      </c>
      <c r="C13" s="126">
        <v>1393</v>
      </c>
      <c r="D13" s="126">
        <v>1187</v>
      </c>
      <c r="E13" s="126">
        <v>1215</v>
      </c>
      <c r="F13" s="126">
        <v>1249</v>
      </c>
      <c r="G13" s="126">
        <v>1311</v>
      </c>
      <c r="H13" s="126">
        <v>1311</v>
      </c>
      <c r="I13" s="126">
        <v>1187</v>
      </c>
      <c r="J13" s="126">
        <v>1071</v>
      </c>
      <c r="K13" s="126">
        <v>1044</v>
      </c>
      <c r="L13" s="126">
        <v>1048</v>
      </c>
      <c r="M13" s="126">
        <v>1132</v>
      </c>
      <c r="N13" s="126">
        <v>1077</v>
      </c>
      <c r="O13" s="126">
        <v>1152</v>
      </c>
      <c r="P13" s="126">
        <v>1116</v>
      </c>
      <c r="Q13" s="126">
        <v>1143</v>
      </c>
      <c r="R13" s="126">
        <v>1120</v>
      </c>
      <c r="S13" s="126">
        <v>1181</v>
      </c>
      <c r="T13" s="126">
        <v>1152</v>
      </c>
      <c r="U13" s="126">
        <v>1139</v>
      </c>
      <c r="V13" s="126">
        <v>1241</v>
      </c>
      <c r="W13" s="126">
        <v>1268</v>
      </c>
      <c r="X13" s="126">
        <v>1363</v>
      </c>
      <c r="Y13" s="126">
        <v>1307</v>
      </c>
      <c r="Z13" s="126">
        <v>1310</v>
      </c>
      <c r="AA13" s="126">
        <v>1358</v>
      </c>
      <c r="AB13" s="126">
        <v>1459</v>
      </c>
      <c r="AC13" s="126">
        <v>1505</v>
      </c>
      <c r="AD13" s="126">
        <v>1445</v>
      </c>
      <c r="AE13" s="126">
        <v>1476</v>
      </c>
      <c r="AF13" s="126">
        <v>1401</v>
      </c>
      <c r="AG13" s="126">
        <v>1417</v>
      </c>
      <c r="AH13" s="126">
        <v>1366</v>
      </c>
      <c r="AI13" s="126">
        <v>1285</v>
      </c>
      <c r="AJ13" s="126">
        <v>1221</v>
      </c>
      <c r="AK13" s="126">
        <v>1213</v>
      </c>
      <c r="AL13" s="126">
        <v>1190</v>
      </c>
      <c r="AM13" s="126">
        <v>1096</v>
      </c>
      <c r="AN13" s="126">
        <v>966</v>
      </c>
      <c r="AO13" s="126">
        <v>1013</v>
      </c>
      <c r="AP13" s="126">
        <v>973</v>
      </c>
      <c r="AQ13" s="126">
        <v>852</v>
      </c>
      <c r="AR13" s="126">
        <v>834</v>
      </c>
    </row>
    <row r="14" spans="1:44" s="3" customFormat="1" ht="11.25" x14ac:dyDescent="0.2">
      <c r="A14" s="15" t="s">
        <v>135</v>
      </c>
      <c r="B14" s="126">
        <v>1818</v>
      </c>
      <c r="C14" s="126">
        <v>1897</v>
      </c>
      <c r="D14" s="126">
        <v>1669</v>
      </c>
      <c r="E14" s="126">
        <v>1894</v>
      </c>
      <c r="F14" s="126">
        <v>1892</v>
      </c>
      <c r="G14" s="126">
        <v>2032</v>
      </c>
      <c r="H14" s="126">
        <v>2022</v>
      </c>
      <c r="I14" s="126">
        <v>1816</v>
      </c>
      <c r="J14" s="126">
        <v>1722</v>
      </c>
      <c r="K14" s="126">
        <v>1628</v>
      </c>
      <c r="L14" s="126">
        <v>1713</v>
      </c>
      <c r="M14" s="126">
        <v>1683</v>
      </c>
      <c r="N14" s="126">
        <v>1527</v>
      </c>
      <c r="O14" s="126">
        <v>1533</v>
      </c>
      <c r="P14" s="126">
        <v>1584</v>
      </c>
      <c r="Q14" s="126">
        <v>1477</v>
      </c>
      <c r="R14" s="126">
        <v>1502</v>
      </c>
      <c r="S14" s="126">
        <v>1482</v>
      </c>
      <c r="T14" s="126">
        <v>1525</v>
      </c>
      <c r="U14" s="126">
        <v>1534</v>
      </c>
      <c r="V14" s="126">
        <v>1572</v>
      </c>
      <c r="W14" s="126">
        <v>1633</v>
      </c>
      <c r="X14" s="126">
        <v>1722</v>
      </c>
      <c r="Y14" s="126">
        <v>1687</v>
      </c>
      <c r="Z14" s="126">
        <v>1596</v>
      </c>
      <c r="AA14" s="126">
        <v>1699</v>
      </c>
      <c r="AB14" s="126">
        <v>1752</v>
      </c>
      <c r="AC14" s="126">
        <v>1727</v>
      </c>
      <c r="AD14" s="126">
        <v>1754</v>
      </c>
      <c r="AE14" s="126">
        <v>1755</v>
      </c>
      <c r="AF14" s="126">
        <v>1746</v>
      </c>
      <c r="AG14" s="126">
        <v>1896</v>
      </c>
      <c r="AH14" s="126">
        <v>1911</v>
      </c>
      <c r="AI14" s="126">
        <v>1778</v>
      </c>
      <c r="AJ14" s="126">
        <v>1731</v>
      </c>
      <c r="AK14" s="126">
        <v>1750</v>
      </c>
      <c r="AL14" s="126">
        <v>1720</v>
      </c>
      <c r="AM14" s="126">
        <v>1597</v>
      </c>
      <c r="AN14" s="126">
        <v>1539</v>
      </c>
      <c r="AO14" s="126">
        <v>1502</v>
      </c>
      <c r="AP14" s="126">
        <v>1501</v>
      </c>
      <c r="AQ14" s="126">
        <v>1354</v>
      </c>
      <c r="AR14" s="126">
        <v>1336</v>
      </c>
    </row>
    <row r="15" spans="1:44" s="3" customFormat="1" ht="11.25" x14ac:dyDescent="0.2">
      <c r="A15" s="15" t="s">
        <v>136</v>
      </c>
      <c r="B15" s="126">
        <v>2444</v>
      </c>
      <c r="C15" s="126">
        <v>2744</v>
      </c>
      <c r="D15" s="126">
        <v>2538</v>
      </c>
      <c r="E15" s="126">
        <v>2522</v>
      </c>
      <c r="F15" s="126">
        <v>2577</v>
      </c>
      <c r="G15" s="126">
        <v>2944</v>
      </c>
      <c r="H15" s="126">
        <v>2948</v>
      </c>
      <c r="I15" s="126">
        <v>2749</v>
      </c>
      <c r="J15" s="126">
        <v>2647</v>
      </c>
      <c r="K15" s="126">
        <v>2482</v>
      </c>
      <c r="L15" s="126">
        <v>2528</v>
      </c>
      <c r="M15" s="126">
        <v>2679</v>
      </c>
      <c r="N15" s="126">
        <v>2492</v>
      </c>
      <c r="O15" s="126">
        <v>2396</v>
      </c>
      <c r="P15" s="126">
        <v>2419</v>
      </c>
      <c r="Q15" s="126">
        <v>2392</v>
      </c>
      <c r="R15" s="126">
        <v>2272</v>
      </c>
      <c r="S15" s="126">
        <v>2129</v>
      </c>
      <c r="T15" s="126">
        <v>2140</v>
      </c>
      <c r="U15" s="126">
        <v>2039</v>
      </c>
      <c r="V15" s="126">
        <v>2060</v>
      </c>
      <c r="W15" s="126">
        <v>2125</v>
      </c>
      <c r="X15" s="126">
        <v>2223</v>
      </c>
      <c r="Y15" s="126">
        <v>2196</v>
      </c>
      <c r="Z15" s="126">
        <v>2083</v>
      </c>
      <c r="AA15" s="126">
        <v>2197</v>
      </c>
      <c r="AB15" s="126">
        <v>2301</v>
      </c>
      <c r="AC15" s="126">
        <v>2289</v>
      </c>
      <c r="AD15" s="126">
        <v>2234</v>
      </c>
      <c r="AE15" s="126">
        <v>2198</v>
      </c>
      <c r="AF15" s="126">
        <v>2353</v>
      </c>
      <c r="AG15" s="126">
        <v>2395</v>
      </c>
      <c r="AH15" s="126">
        <v>2417</v>
      </c>
      <c r="AI15" s="126">
        <v>2416</v>
      </c>
      <c r="AJ15" s="126">
        <v>2307</v>
      </c>
      <c r="AK15" s="126">
        <v>2314</v>
      </c>
      <c r="AL15" s="126">
        <v>2308</v>
      </c>
      <c r="AM15" s="126">
        <v>2296</v>
      </c>
      <c r="AN15" s="126">
        <v>2300</v>
      </c>
      <c r="AO15" s="126">
        <v>2277</v>
      </c>
      <c r="AP15" s="126">
        <v>2206</v>
      </c>
      <c r="AQ15" s="126">
        <v>2161</v>
      </c>
      <c r="AR15" s="126">
        <v>2107</v>
      </c>
    </row>
    <row r="16" spans="1:44" s="3" customFormat="1" ht="11.25" x14ac:dyDescent="0.2">
      <c r="A16" s="15" t="s">
        <v>137</v>
      </c>
      <c r="B16" s="126">
        <v>3069</v>
      </c>
      <c r="C16" s="126">
        <v>3309</v>
      </c>
      <c r="D16" s="126">
        <v>3223</v>
      </c>
      <c r="E16" s="126">
        <v>3383</v>
      </c>
      <c r="F16" s="126">
        <v>3674</v>
      </c>
      <c r="G16" s="126">
        <v>3961</v>
      </c>
      <c r="H16" s="126">
        <v>4126</v>
      </c>
      <c r="I16" s="126">
        <v>3871</v>
      </c>
      <c r="J16" s="126">
        <v>3599</v>
      </c>
      <c r="K16" s="126">
        <v>3643</v>
      </c>
      <c r="L16" s="126">
        <v>3737</v>
      </c>
      <c r="M16" s="126">
        <v>3792</v>
      </c>
      <c r="N16" s="126">
        <v>3650</v>
      </c>
      <c r="O16" s="126">
        <v>3708</v>
      </c>
      <c r="P16" s="126">
        <v>3718</v>
      </c>
      <c r="Q16" s="126">
        <v>3629</v>
      </c>
      <c r="R16" s="126">
        <v>3507</v>
      </c>
      <c r="S16" s="126">
        <v>3416</v>
      </c>
      <c r="T16" s="126">
        <v>3353</v>
      </c>
      <c r="U16" s="126">
        <v>3091</v>
      </c>
      <c r="V16" s="126">
        <v>3212</v>
      </c>
      <c r="W16" s="126">
        <v>3150</v>
      </c>
      <c r="X16" s="126">
        <v>3007</v>
      </c>
      <c r="Y16" s="126">
        <v>3041</v>
      </c>
      <c r="Z16" s="126">
        <v>2805</v>
      </c>
      <c r="AA16" s="126">
        <v>2751</v>
      </c>
      <c r="AB16" s="126">
        <v>2972</v>
      </c>
      <c r="AC16" s="126">
        <v>2895</v>
      </c>
      <c r="AD16" s="126">
        <v>2966</v>
      </c>
      <c r="AE16" s="126">
        <v>2958</v>
      </c>
      <c r="AF16" s="126">
        <v>2946</v>
      </c>
      <c r="AG16" s="126">
        <v>2929</v>
      </c>
      <c r="AH16" s="126">
        <v>3047</v>
      </c>
      <c r="AI16" s="126">
        <v>3072</v>
      </c>
      <c r="AJ16" s="126">
        <v>2988</v>
      </c>
      <c r="AK16" s="126">
        <v>3076</v>
      </c>
      <c r="AL16" s="126">
        <v>2932</v>
      </c>
      <c r="AM16" s="126">
        <v>3033</v>
      </c>
      <c r="AN16" s="126">
        <v>3013</v>
      </c>
      <c r="AO16" s="126">
        <v>3127</v>
      </c>
      <c r="AP16" s="126">
        <v>3004</v>
      </c>
      <c r="AQ16" s="126">
        <v>3118</v>
      </c>
      <c r="AR16" s="126">
        <v>2965</v>
      </c>
    </row>
    <row r="17" spans="1:44" s="3" customFormat="1" ht="11.25" x14ac:dyDescent="0.2">
      <c r="A17" s="15" t="s">
        <v>138</v>
      </c>
      <c r="B17" s="126">
        <v>4817</v>
      </c>
      <c r="C17" s="126">
        <v>5168</v>
      </c>
      <c r="D17" s="126">
        <v>4691</v>
      </c>
      <c r="E17" s="126">
        <v>4673</v>
      </c>
      <c r="F17" s="126">
        <v>4459</v>
      </c>
      <c r="G17" s="126">
        <v>4799</v>
      </c>
      <c r="H17" s="126">
        <v>4926</v>
      </c>
      <c r="I17" s="126">
        <v>4798</v>
      </c>
      <c r="J17" s="126">
        <v>4821</v>
      </c>
      <c r="K17" s="126">
        <v>4831</v>
      </c>
      <c r="L17" s="126">
        <v>5107</v>
      </c>
      <c r="M17" s="126">
        <v>5214</v>
      </c>
      <c r="N17" s="126">
        <v>5009</v>
      </c>
      <c r="O17" s="126">
        <v>5250</v>
      </c>
      <c r="P17" s="126">
        <v>5227</v>
      </c>
      <c r="Q17" s="126">
        <v>5070</v>
      </c>
      <c r="R17" s="126">
        <v>5211</v>
      </c>
      <c r="S17" s="126">
        <v>4858</v>
      </c>
      <c r="T17" s="126">
        <v>4869</v>
      </c>
      <c r="U17" s="126">
        <v>4659</v>
      </c>
      <c r="V17" s="126">
        <v>4873</v>
      </c>
      <c r="W17" s="126">
        <v>4887</v>
      </c>
      <c r="X17" s="126">
        <v>4655</v>
      </c>
      <c r="Y17" s="126">
        <v>4795</v>
      </c>
      <c r="Z17" s="126">
        <v>4228</v>
      </c>
      <c r="AA17" s="126">
        <v>4269</v>
      </c>
      <c r="AB17" s="126">
        <v>4201</v>
      </c>
      <c r="AC17" s="126">
        <v>4013</v>
      </c>
      <c r="AD17" s="126">
        <v>3850</v>
      </c>
      <c r="AE17" s="126">
        <v>3821</v>
      </c>
      <c r="AF17" s="126">
        <v>3742</v>
      </c>
      <c r="AG17" s="126">
        <v>3778</v>
      </c>
      <c r="AH17" s="126">
        <v>3835</v>
      </c>
      <c r="AI17" s="126">
        <v>3903</v>
      </c>
      <c r="AJ17" s="126">
        <v>3761</v>
      </c>
      <c r="AK17" s="126">
        <v>3987</v>
      </c>
      <c r="AL17" s="126">
        <v>3884</v>
      </c>
      <c r="AM17" s="126">
        <v>3836</v>
      </c>
      <c r="AN17" s="126">
        <v>3896</v>
      </c>
      <c r="AO17" s="126">
        <v>3794</v>
      </c>
      <c r="AP17" s="126">
        <v>3881</v>
      </c>
      <c r="AQ17" s="126">
        <v>3916</v>
      </c>
      <c r="AR17" s="126">
        <v>3846</v>
      </c>
    </row>
    <row r="18" spans="1:44" s="3" customFormat="1" ht="11.25" x14ac:dyDescent="0.2">
      <c r="A18" s="15" t="s">
        <v>139</v>
      </c>
      <c r="B18" s="126">
        <v>7074</v>
      </c>
      <c r="C18" s="126">
        <v>7570</v>
      </c>
      <c r="D18" s="126">
        <v>7225</v>
      </c>
      <c r="E18" s="126">
        <v>7245</v>
      </c>
      <c r="F18" s="126">
        <v>7574</v>
      </c>
      <c r="G18" s="126">
        <v>7764</v>
      </c>
      <c r="H18" s="126">
        <v>7784</v>
      </c>
      <c r="I18" s="126">
        <v>7240</v>
      </c>
      <c r="J18" s="126">
        <v>6711</v>
      </c>
      <c r="K18" s="126">
        <v>6177</v>
      </c>
      <c r="L18" s="126">
        <v>6384</v>
      </c>
      <c r="M18" s="126">
        <v>6554</v>
      </c>
      <c r="N18" s="126">
        <v>6352</v>
      </c>
      <c r="O18" s="126">
        <v>6554</v>
      </c>
      <c r="P18" s="126">
        <v>7042</v>
      </c>
      <c r="Q18" s="126">
        <v>7006</v>
      </c>
      <c r="R18" s="126">
        <v>7036</v>
      </c>
      <c r="S18" s="126">
        <v>6953</v>
      </c>
      <c r="T18" s="126">
        <v>7010</v>
      </c>
      <c r="U18" s="126">
        <v>6690</v>
      </c>
      <c r="V18" s="126">
        <v>6929</v>
      </c>
      <c r="W18" s="126">
        <v>7188</v>
      </c>
      <c r="X18" s="126">
        <v>6742</v>
      </c>
      <c r="Y18" s="126">
        <v>7053</v>
      </c>
      <c r="Z18" s="126">
        <v>6493</v>
      </c>
      <c r="AA18" s="126">
        <v>6564</v>
      </c>
      <c r="AB18" s="126">
        <v>6552</v>
      </c>
      <c r="AC18" s="126">
        <v>6307</v>
      </c>
      <c r="AD18" s="126">
        <v>6140</v>
      </c>
      <c r="AE18" s="126">
        <v>6056</v>
      </c>
      <c r="AF18" s="126">
        <v>5707</v>
      </c>
      <c r="AG18" s="126">
        <v>5569</v>
      </c>
      <c r="AH18" s="126">
        <v>5356</v>
      </c>
      <c r="AI18" s="126">
        <v>5253</v>
      </c>
      <c r="AJ18" s="126">
        <v>4982</v>
      </c>
      <c r="AK18" s="126">
        <v>4948</v>
      </c>
      <c r="AL18" s="126">
        <v>4963</v>
      </c>
      <c r="AM18" s="126">
        <v>4967</v>
      </c>
      <c r="AN18" s="126">
        <v>4919</v>
      </c>
      <c r="AO18" s="126">
        <v>5157</v>
      </c>
      <c r="AP18" s="126">
        <v>5000</v>
      </c>
      <c r="AQ18" s="126">
        <v>5061</v>
      </c>
      <c r="AR18" s="126">
        <v>5018</v>
      </c>
    </row>
    <row r="19" spans="1:44" s="3" customFormat="1" ht="11.25" x14ac:dyDescent="0.2">
      <c r="A19" s="15" t="s">
        <v>140</v>
      </c>
      <c r="B19" s="126">
        <v>9274</v>
      </c>
      <c r="C19" s="126">
        <v>10172</v>
      </c>
      <c r="D19" s="126">
        <v>9489</v>
      </c>
      <c r="E19" s="126">
        <v>9913</v>
      </c>
      <c r="F19" s="126">
        <v>10186</v>
      </c>
      <c r="G19" s="126">
        <v>10497</v>
      </c>
      <c r="H19" s="126">
        <v>10930</v>
      </c>
      <c r="I19" s="126">
        <v>10427</v>
      </c>
      <c r="J19" s="126">
        <v>10395</v>
      </c>
      <c r="K19" s="126">
        <v>9869</v>
      </c>
      <c r="L19" s="126">
        <v>10085</v>
      </c>
      <c r="M19" s="126">
        <v>9789</v>
      </c>
      <c r="N19" s="126">
        <v>9129</v>
      </c>
      <c r="O19" s="126">
        <v>9195</v>
      </c>
      <c r="P19" s="126">
        <v>8868</v>
      </c>
      <c r="Q19" s="126">
        <v>8583</v>
      </c>
      <c r="R19" s="126">
        <v>8595</v>
      </c>
      <c r="S19" s="126">
        <v>8432</v>
      </c>
      <c r="T19" s="126">
        <v>9146</v>
      </c>
      <c r="U19" s="126">
        <v>9143</v>
      </c>
      <c r="V19" s="126">
        <v>9908</v>
      </c>
      <c r="W19" s="126">
        <v>10002</v>
      </c>
      <c r="X19" s="126">
        <v>9608</v>
      </c>
      <c r="Y19" s="126">
        <v>10171</v>
      </c>
      <c r="Z19" s="126">
        <v>9248</v>
      </c>
      <c r="AA19" s="126">
        <v>9438</v>
      </c>
      <c r="AB19" s="126">
        <v>9598</v>
      </c>
      <c r="AC19" s="126">
        <v>9387</v>
      </c>
      <c r="AD19" s="126">
        <v>9207</v>
      </c>
      <c r="AE19" s="126">
        <v>9258</v>
      </c>
      <c r="AF19" s="126">
        <v>8856</v>
      </c>
      <c r="AG19" s="126">
        <v>8604</v>
      </c>
      <c r="AH19" s="126">
        <v>8526</v>
      </c>
      <c r="AI19" s="126">
        <v>8417</v>
      </c>
      <c r="AJ19" s="126">
        <v>7844</v>
      </c>
      <c r="AK19" s="126">
        <v>7940</v>
      </c>
      <c r="AL19" s="126">
        <v>7235</v>
      </c>
      <c r="AM19" s="126">
        <v>6972</v>
      </c>
      <c r="AN19" s="126">
        <v>6758</v>
      </c>
      <c r="AO19" s="126">
        <v>6654</v>
      </c>
      <c r="AP19" s="126">
        <v>6549</v>
      </c>
      <c r="AQ19" s="126">
        <v>6481</v>
      </c>
      <c r="AR19" s="126">
        <v>6682</v>
      </c>
    </row>
    <row r="20" spans="1:44" s="3" customFormat="1" ht="11.25" x14ac:dyDescent="0.2">
      <c r="A20" s="15" t="s">
        <v>141</v>
      </c>
      <c r="B20" s="126">
        <v>11529</v>
      </c>
      <c r="C20" s="126">
        <v>12513</v>
      </c>
      <c r="D20" s="126">
        <v>11823</v>
      </c>
      <c r="E20" s="126">
        <v>12644</v>
      </c>
      <c r="F20" s="126">
        <v>13302</v>
      </c>
      <c r="G20" s="126">
        <v>13011</v>
      </c>
      <c r="H20" s="126">
        <v>14148</v>
      </c>
      <c r="I20" s="126">
        <v>13590</v>
      </c>
      <c r="J20" s="126">
        <v>13504</v>
      </c>
      <c r="K20" s="126">
        <v>13144</v>
      </c>
      <c r="L20" s="126">
        <v>13280</v>
      </c>
      <c r="M20" s="126">
        <v>13491</v>
      </c>
      <c r="N20" s="126">
        <v>13133</v>
      </c>
      <c r="O20" s="126">
        <v>13609</v>
      </c>
      <c r="P20" s="126">
        <v>13635</v>
      </c>
      <c r="Q20" s="126">
        <v>13475</v>
      </c>
      <c r="R20" s="126">
        <v>13004</v>
      </c>
      <c r="S20" s="126">
        <v>12296</v>
      </c>
      <c r="T20" s="126">
        <v>12069</v>
      </c>
      <c r="U20" s="126">
        <v>11420</v>
      </c>
      <c r="V20" s="126">
        <v>12096</v>
      </c>
      <c r="W20" s="126">
        <v>12131</v>
      </c>
      <c r="X20" s="126">
        <v>12052</v>
      </c>
      <c r="Y20" s="126">
        <v>12751</v>
      </c>
      <c r="Z20" s="126">
        <v>12651</v>
      </c>
      <c r="AA20" s="126">
        <v>13248</v>
      </c>
      <c r="AB20" s="126">
        <v>13559</v>
      </c>
      <c r="AC20" s="126">
        <v>13229</v>
      </c>
      <c r="AD20" s="126">
        <v>13494</v>
      </c>
      <c r="AE20" s="126">
        <v>13171</v>
      </c>
      <c r="AF20" s="126">
        <v>12935</v>
      </c>
      <c r="AG20" s="126">
        <v>12813</v>
      </c>
      <c r="AH20" s="126">
        <v>12444</v>
      </c>
      <c r="AI20" s="126">
        <v>12676</v>
      </c>
      <c r="AJ20" s="126">
        <v>11889</v>
      </c>
      <c r="AK20" s="126">
        <v>12002</v>
      </c>
      <c r="AL20" s="126">
        <v>11370</v>
      </c>
      <c r="AM20" s="126">
        <v>11155</v>
      </c>
      <c r="AN20" s="126">
        <v>10784</v>
      </c>
      <c r="AO20" s="126">
        <v>10431</v>
      </c>
      <c r="AP20" s="126">
        <v>10312</v>
      </c>
      <c r="AQ20" s="126">
        <v>9669</v>
      </c>
      <c r="AR20" s="126">
        <v>9424</v>
      </c>
    </row>
    <row r="21" spans="1:44" s="3" customFormat="1" ht="11.25" x14ac:dyDescent="0.2">
      <c r="A21" s="15" t="s">
        <v>142</v>
      </c>
      <c r="B21" s="126">
        <v>13106</v>
      </c>
      <c r="C21" s="126">
        <v>13953</v>
      </c>
      <c r="D21" s="126">
        <v>12915</v>
      </c>
      <c r="E21" s="126">
        <v>13852</v>
      </c>
      <c r="F21" s="126">
        <v>14289</v>
      </c>
      <c r="G21" s="126">
        <v>14058</v>
      </c>
      <c r="H21" s="126">
        <v>15464</v>
      </c>
      <c r="I21" s="126">
        <v>14636</v>
      </c>
      <c r="J21" s="126">
        <v>15321</v>
      </c>
      <c r="K21" s="126">
        <v>14987</v>
      </c>
      <c r="L21" s="126">
        <v>15530</v>
      </c>
      <c r="M21" s="126">
        <v>15570</v>
      </c>
      <c r="N21" s="126">
        <v>15471</v>
      </c>
      <c r="O21" s="126">
        <v>15907</v>
      </c>
      <c r="P21" s="126">
        <v>16071</v>
      </c>
      <c r="Q21" s="126">
        <v>16614</v>
      </c>
      <c r="R21" s="126">
        <v>16200</v>
      </c>
      <c r="S21" s="126">
        <v>16406</v>
      </c>
      <c r="T21" s="126">
        <v>16773</v>
      </c>
      <c r="U21" s="126">
        <v>16377</v>
      </c>
      <c r="V21" s="126">
        <v>17199</v>
      </c>
      <c r="W21" s="126">
        <v>17061</v>
      </c>
      <c r="X21" s="126">
        <v>16165</v>
      </c>
      <c r="Y21" s="126">
        <v>16405</v>
      </c>
      <c r="Z21" s="126">
        <v>14874</v>
      </c>
      <c r="AA21" s="126">
        <v>15222</v>
      </c>
      <c r="AB21" s="126">
        <v>15579</v>
      </c>
      <c r="AC21" s="126">
        <v>15476</v>
      </c>
      <c r="AD21" s="126">
        <v>16194</v>
      </c>
      <c r="AE21" s="126">
        <v>17405</v>
      </c>
      <c r="AF21" s="126">
        <v>17211</v>
      </c>
      <c r="AG21" s="126">
        <v>17084</v>
      </c>
      <c r="AH21" s="126">
        <v>17289</v>
      </c>
      <c r="AI21" s="126">
        <v>17658</v>
      </c>
      <c r="AJ21" s="126">
        <v>16311</v>
      </c>
      <c r="AK21" s="126">
        <v>17088</v>
      </c>
      <c r="AL21" s="126">
        <v>15856</v>
      </c>
      <c r="AM21" s="126">
        <v>15791</v>
      </c>
      <c r="AN21" s="126">
        <v>16007</v>
      </c>
      <c r="AO21" s="126">
        <v>15607</v>
      </c>
      <c r="AP21" s="126">
        <v>15411</v>
      </c>
      <c r="AQ21" s="126">
        <v>14943</v>
      </c>
      <c r="AR21" s="126">
        <v>15094</v>
      </c>
    </row>
    <row r="22" spans="1:44" s="3" customFormat="1" ht="11.25" x14ac:dyDescent="0.2">
      <c r="A22" s="15" t="s">
        <v>143</v>
      </c>
      <c r="B22" s="126">
        <v>11912</v>
      </c>
      <c r="C22" s="126">
        <v>12792</v>
      </c>
      <c r="D22" s="126">
        <v>11967</v>
      </c>
      <c r="E22" s="126">
        <v>13024</v>
      </c>
      <c r="F22" s="126">
        <v>13504</v>
      </c>
      <c r="G22" s="126">
        <v>12858</v>
      </c>
      <c r="H22" s="126">
        <v>13506</v>
      </c>
      <c r="I22" s="126">
        <v>12882</v>
      </c>
      <c r="J22" s="126">
        <v>13114</v>
      </c>
      <c r="K22" s="126">
        <v>12939</v>
      </c>
      <c r="L22" s="126">
        <v>13353</v>
      </c>
      <c r="M22" s="126">
        <v>13982</v>
      </c>
      <c r="N22" s="126">
        <v>13647</v>
      </c>
      <c r="O22" s="126">
        <v>14854</v>
      </c>
      <c r="P22" s="126">
        <v>15518</v>
      </c>
      <c r="Q22" s="126">
        <v>15539</v>
      </c>
      <c r="R22" s="126">
        <v>15522</v>
      </c>
      <c r="S22" s="126">
        <v>15999</v>
      </c>
      <c r="T22" s="126">
        <v>16551</v>
      </c>
      <c r="U22" s="126">
        <v>16419</v>
      </c>
      <c r="V22" s="126">
        <v>18114</v>
      </c>
      <c r="W22" s="126">
        <v>18412</v>
      </c>
      <c r="X22" s="126">
        <v>17906</v>
      </c>
      <c r="Y22" s="126">
        <v>19263</v>
      </c>
      <c r="Z22" s="126">
        <v>17960</v>
      </c>
      <c r="AA22" s="126">
        <v>18637</v>
      </c>
      <c r="AB22" s="126">
        <v>19202</v>
      </c>
      <c r="AC22" s="126">
        <v>18371</v>
      </c>
      <c r="AD22" s="126">
        <v>18093</v>
      </c>
      <c r="AE22" s="126">
        <v>17787</v>
      </c>
      <c r="AF22" s="126">
        <v>17227</v>
      </c>
      <c r="AG22" s="126">
        <v>17261</v>
      </c>
      <c r="AH22" s="126">
        <v>18102</v>
      </c>
      <c r="AI22" s="126">
        <v>19362</v>
      </c>
      <c r="AJ22" s="126">
        <v>18998</v>
      </c>
      <c r="AK22" s="126">
        <v>20599</v>
      </c>
      <c r="AL22" s="126">
        <v>19369</v>
      </c>
      <c r="AM22" s="126">
        <v>20036</v>
      </c>
      <c r="AN22" s="126">
        <v>20107</v>
      </c>
      <c r="AO22" s="126">
        <v>20232</v>
      </c>
      <c r="AP22" s="126">
        <v>20275</v>
      </c>
      <c r="AQ22" s="126">
        <v>19261</v>
      </c>
      <c r="AR22" s="126">
        <v>20384</v>
      </c>
    </row>
    <row r="23" spans="1:44" s="3" customFormat="1" ht="12" thickBot="1" x14ac:dyDescent="0.25">
      <c r="A23" s="27" t="s">
        <v>144</v>
      </c>
      <c r="B23" s="127">
        <v>10167</v>
      </c>
      <c r="C23" s="127">
        <v>11193</v>
      </c>
      <c r="D23" s="127">
        <v>10624</v>
      </c>
      <c r="E23" s="127">
        <v>11351</v>
      </c>
      <c r="F23" s="127">
        <v>12082</v>
      </c>
      <c r="G23" s="127">
        <v>11652</v>
      </c>
      <c r="H23" s="127">
        <v>12603</v>
      </c>
      <c r="I23" s="127">
        <v>11927</v>
      </c>
      <c r="J23" s="127">
        <v>12857</v>
      </c>
      <c r="K23" s="127">
        <v>12389</v>
      </c>
      <c r="L23" s="127">
        <v>12875</v>
      </c>
      <c r="M23" s="127">
        <v>13149</v>
      </c>
      <c r="N23" s="127">
        <v>12784</v>
      </c>
      <c r="O23" s="127">
        <v>14232</v>
      </c>
      <c r="P23" s="127">
        <v>14598</v>
      </c>
      <c r="Q23" s="127">
        <v>15311</v>
      </c>
      <c r="R23" s="127">
        <v>15208</v>
      </c>
      <c r="S23" s="127">
        <v>15747</v>
      </c>
      <c r="T23" s="127">
        <v>17241</v>
      </c>
      <c r="U23" s="127">
        <v>17498</v>
      </c>
      <c r="V23" s="127">
        <v>19905</v>
      </c>
      <c r="W23" s="127">
        <v>20204</v>
      </c>
      <c r="X23" s="127">
        <v>19864</v>
      </c>
      <c r="Y23" s="127">
        <v>22152</v>
      </c>
      <c r="Z23" s="127">
        <v>21144</v>
      </c>
      <c r="AA23" s="127">
        <v>23090</v>
      </c>
      <c r="AB23" s="127">
        <v>24779</v>
      </c>
      <c r="AC23" s="127">
        <v>24787</v>
      </c>
      <c r="AD23" s="127">
        <v>26187</v>
      </c>
      <c r="AE23" s="127">
        <v>27657</v>
      </c>
      <c r="AF23" s="127">
        <v>27307</v>
      </c>
      <c r="AG23" s="127">
        <v>27673</v>
      </c>
      <c r="AH23" s="127">
        <v>28612</v>
      </c>
      <c r="AI23" s="107">
        <v>29840</v>
      </c>
      <c r="AJ23" s="107">
        <v>27166</v>
      </c>
      <c r="AK23" s="107">
        <v>29959</v>
      </c>
      <c r="AL23" s="107">
        <v>28911</v>
      </c>
      <c r="AM23" s="107">
        <v>30645</v>
      </c>
      <c r="AN23" s="107">
        <v>32149</v>
      </c>
      <c r="AO23" s="107">
        <v>33004</v>
      </c>
      <c r="AP23" s="107">
        <v>35175</v>
      </c>
      <c r="AQ23" s="107">
        <v>34591</v>
      </c>
      <c r="AR23" s="107">
        <v>38651</v>
      </c>
    </row>
    <row r="24" spans="1:44" x14ac:dyDescent="0.2"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</row>
    <row r="25" spans="1:44" x14ac:dyDescent="0.2">
      <c r="A25" s="28" t="s">
        <v>256</v>
      </c>
    </row>
    <row r="26" spans="1:44" x14ac:dyDescent="0.2">
      <c r="A26" s="28"/>
    </row>
    <row r="27" spans="1:44" x14ac:dyDescent="0.2">
      <c r="A27" s="28" t="s">
        <v>241</v>
      </c>
    </row>
    <row r="28" spans="1:44" x14ac:dyDescent="0.2">
      <c r="A28" s="28" t="s">
        <v>287</v>
      </c>
    </row>
    <row r="29" spans="1:44" x14ac:dyDescent="0.2">
      <c r="A29" s="28" t="s">
        <v>288</v>
      </c>
    </row>
    <row r="32" spans="1:44" x14ac:dyDescent="0.2">
      <c r="AI32" s="28"/>
    </row>
  </sheetData>
  <mergeCells count="1">
    <mergeCell ref="B4:AR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showGridLines="0" topLeftCell="A13" workbookViewId="0"/>
  </sheetViews>
  <sheetFormatPr defaultRowHeight="11.25" x14ac:dyDescent="0.2"/>
  <cols>
    <col min="1" max="1" width="9.140625" style="3"/>
    <col min="2" max="3" width="14.85546875" style="3" customWidth="1"/>
    <col min="4" max="16384" width="9.140625" style="3"/>
  </cols>
  <sheetData>
    <row r="1" spans="1:4" ht="12.75" x14ac:dyDescent="0.2">
      <c r="A1" s="2" t="s">
        <v>216</v>
      </c>
    </row>
    <row r="2" spans="1:4" ht="12" thickBot="1" x14ac:dyDescent="0.25"/>
    <row r="3" spans="1:4" x14ac:dyDescent="0.2">
      <c r="A3" s="42"/>
      <c r="B3" s="917" t="s">
        <v>195</v>
      </c>
      <c r="C3" s="917"/>
    </row>
    <row r="4" spans="1:4" x14ac:dyDescent="0.2">
      <c r="A4" s="15"/>
      <c r="B4" s="39" t="s">
        <v>196</v>
      </c>
      <c r="C4" s="41" t="s">
        <v>197</v>
      </c>
    </row>
    <row r="5" spans="1:4" x14ac:dyDescent="0.2">
      <c r="A5" s="43"/>
      <c r="B5" s="921" t="s">
        <v>22</v>
      </c>
      <c r="C5" s="921"/>
    </row>
    <row r="6" spans="1:4" x14ac:dyDescent="0.2">
      <c r="A6" s="81">
        <v>1970</v>
      </c>
      <c r="B6" s="52" t="s">
        <v>8</v>
      </c>
      <c r="C6" s="4">
        <v>24.4</v>
      </c>
    </row>
    <row r="7" spans="1:4" x14ac:dyDescent="0.2">
      <c r="A7" s="81">
        <v>1971</v>
      </c>
      <c r="B7" s="52" t="s">
        <v>8</v>
      </c>
      <c r="C7" s="52" t="s">
        <v>8</v>
      </c>
    </row>
    <row r="8" spans="1:4" x14ac:dyDescent="0.2">
      <c r="A8" s="81">
        <v>1972</v>
      </c>
      <c r="B8" s="52" t="s">
        <v>8</v>
      </c>
      <c r="C8" s="52">
        <v>24.3</v>
      </c>
    </row>
    <row r="9" spans="1:4" x14ac:dyDescent="0.2">
      <c r="A9" s="81">
        <v>1973</v>
      </c>
      <c r="B9" s="52" t="s">
        <v>8</v>
      </c>
      <c r="C9" s="52">
        <v>24.2</v>
      </c>
    </row>
    <row r="10" spans="1:4" x14ac:dyDescent="0.2">
      <c r="A10" s="81">
        <v>1974</v>
      </c>
      <c r="B10" s="52" t="s">
        <v>8</v>
      </c>
      <c r="C10" s="52">
        <v>24.1</v>
      </c>
    </row>
    <row r="11" spans="1:4" x14ac:dyDescent="0.2">
      <c r="A11" s="81">
        <v>1975</v>
      </c>
      <c r="B11" s="52" t="s">
        <v>8</v>
      </c>
      <c r="C11" s="52">
        <v>24</v>
      </c>
    </row>
    <row r="12" spans="1:4" x14ac:dyDescent="0.2">
      <c r="A12" s="81">
        <v>1976</v>
      </c>
      <c r="B12" s="52" t="s">
        <v>8</v>
      </c>
      <c r="C12" s="52">
        <v>23.7</v>
      </c>
    </row>
    <row r="13" spans="1:4" x14ac:dyDescent="0.2">
      <c r="A13" s="81">
        <v>1977</v>
      </c>
      <c r="B13" s="52" t="s">
        <v>8</v>
      </c>
      <c r="C13" s="52">
        <v>23.6</v>
      </c>
    </row>
    <row r="14" spans="1:4" x14ac:dyDescent="0.2">
      <c r="A14" s="81">
        <v>1978</v>
      </c>
      <c r="B14" s="52" t="s">
        <v>8</v>
      </c>
      <c r="C14" s="52">
        <v>23.6</v>
      </c>
    </row>
    <row r="15" spans="1:4" x14ac:dyDescent="0.2">
      <c r="A15" s="81">
        <v>1979</v>
      </c>
      <c r="B15" s="52" t="s">
        <v>8</v>
      </c>
      <c r="C15" s="52">
        <v>23.6</v>
      </c>
    </row>
    <row r="16" spans="1:4" x14ac:dyDescent="0.2">
      <c r="A16" s="81">
        <v>1980</v>
      </c>
      <c r="B16" s="52" t="s">
        <v>8</v>
      </c>
      <c r="C16" s="52">
        <v>23.6</v>
      </c>
      <c r="D16" s="28"/>
    </row>
    <row r="17" spans="1:3" x14ac:dyDescent="0.2">
      <c r="A17" s="81">
        <v>1981</v>
      </c>
      <c r="B17" s="105">
        <v>26.6</v>
      </c>
      <c r="C17" s="52">
        <v>23.6</v>
      </c>
    </row>
    <row r="18" spans="1:3" x14ac:dyDescent="0.2">
      <c r="A18" s="81">
        <v>1982</v>
      </c>
      <c r="B18" s="105">
        <v>26.5</v>
      </c>
      <c r="C18" s="52">
        <v>23.5</v>
      </c>
    </row>
    <row r="19" spans="1:3" x14ac:dyDescent="0.2">
      <c r="A19" s="81">
        <v>1983</v>
      </c>
      <c r="B19" s="105">
        <v>26.5</v>
      </c>
      <c r="C19" s="52">
        <v>23.5</v>
      </c>
    </row>
    <row r="20" spans="1:3" x14ac:dyDescent="0.2">
      <c r="A20" s="81">
        <v>1984</v>
      </c>
      <c r="B20" s="105">
        <v>26.5</v>
      </c>
      <c r="C20" s="52">
        <v>23.6</v>
      </c>
    </row>
    <row r="21" spans="1:3" x14ac:dyDescent="0.2">
      <c r="A21" s="81">
        <v>1985</v>
      </c>
      <c r="B21" s="105">
        <v>26.6</v>
      </c>
      <c r="C21" s="52">
        <v>23.8</v>
      </c>
    </row>
    <row r="22" spans="1:3" x14ac:dyDescent="0.2">
      <c r="A22" s="81">
        <v>1986</v>
      </c>
      <c r="B22" s="105">
        <v>26.6</v>
      </c>
      <c r="C22" s="52">
        <v>23.9</v>
      </c>
    </row>
    <row r="23" spans="1:3" x14ac:dyDescent="0.2">
      <c r="A23" s="81">
        <v>1987</v>
      </c>
      <c r="B23" s="105">
        <v>26.8</v>
      </c>
      <c r="C23" s="52">
        <v>24.1</v>
      </c>
    </row>
    <row r="24" spans="1:3" x14ac:dyDescent="0.2">
      <c r="A24" s="81">
        <v>1988</v>
      </c>
      <c r="B24" s="105">
        <v>26.8</v>
      </c>
      <c r="C24" s="52">
        <v>24.3</v>
      </c>
    </row>
    <row r="25" spans="1:3" x14ac:dyDescent="0.2">
      <c r="A25" s="81">
        <v>1989</v>
      </c>
      <c r="B25" s="105">
        <v>26.9</v>
      </c>
      <c r="C25" s="52">
        <v>24.5</v>
      </c>
    </row>
    <row r="26" spans="1:3" x14ac:dyDescent="0.2">
      <c r="A26" s="81">
        <v>1990</v>
      </c>
      <c r="B26" s="146">
        <v>27.1</v>
      </c>
      <c r="C26" s="52">
        <v>24.7</v>
      </c>
    </row>
    <row r="27" spans="1:3" x14ac:dyDescent="0.2">
      <c r="A27" s="81">
        <v>1991</v>
      </c>
      <c r="B27" s="52">
        <v>27.2</v>
      </c>
      <c r="C27" s="52">
        <v>24.9</v>
      </c>
    </row>
    <row r="28" spans="1:3" x14ac:dyDescent="0.2">
      <c r="A28" s="81">
        <v>1992</v>
      </c>
      <c r="B28" s="52">
        <v>27.4</v>
      </c>
      <c r="C28" s="52">
        <v>25</v>
      </c>
    </row>
    <row r="29" spans="1:3" x14ac:dyDescent="0.2">
      <c r="A29" s="81">
        <v>1993</v>
      </c>
      <c r="B29" s="52">
        <v>27.5</v>
      </c>
      <c r="C29" s="52">
        <v>25.2</v>
      </c>
    </row>
    <row r="30" spans="1:3" x14ac:dyDescent="0.2">
      <c r="A30" s="81">
        <v>1994</v>
      </c>
      <c r="B30" s="52">
        <v>27.6</v>
      </c>
      <c r="C30" s="52">
        <v>25.4</v>
      </c>
    </row>
    <row r="31" spans="1:3" x14ac:dyDescent="0.2">
      <c r="A31" s="81">
        <v>1995</v>
      </c>
      <c r="B31" s="52">
        <v>27.8</v>
      </c>
      <c r="C31" s="52">
        <v>25.6</v>
      </c>
    </row>
    <row r="32" spans="1:3" x14ac:dyDescent="0.2">
      <c r="A32" s="81">
        <v>1996</v>
      </c>
      <c r="B32" s="52">
        <v>28</v>
      </c>
      <c r="C32" s="52">
        <v>25.8</v>
      </c>
    </row>
    <row r="33" spans="1:3" x14ac:dyDescent="0.2">
      <c r="A33" s="81">
        <v>1997</v>
      </c>
      <c r="B33" s="52">
        <v>28.1</v>
      </c>
      <c r="C33" s="52">
        <v>25.9</v>
      </c>
    </row>
    <row r="34" spans="1:3" x14ac:dyDescent="0.2">
      <c r="A34" s="81">
        <v>1998</v>
      </c>
      <c r="B34" s="52">
        <v>28.3</v>
      </c>
      <c r="C34" s="52">
        <v>26.1</v>
      </c>
    </row>
    <row r="35" spans="1:3" x14ac:dyDescent="0.2">
      <c r="A35" s="81">
        <v>1999</v>
      </c>
      <c r="B35" s="52">
        <v>28.5</v>
      </c>
      <c r="C35" s="52">
        <v>26.4</v>
      </c>
    </row>
    <row r="36" spans="1:3" x14ac:dyDescent="0.2">
      <c r="A36" s="81">
        <v>2000</v>
      </c>
      <c r="B36" s="52">
        <v>28.6</v>
      </c>
      <c r="C36" s="52">
        <v>26.5</v>
      </c>
    </row>
    <row r="37" spans="1:3" x14ac:dyDescent="0.2">
      <c r="A37" s="81">
        <v>2001</v>
      </c>
      <c r="B37" s="52">
        <v>28.8</v>
      </c>
      <c r="C37" s="52">
        <v>26.8</v>
      </c>
    </row>
    <row r="38" spans="1:3" x14ac:dyDescent="0.2">
      <c r="A38" s="81">
        <v>2002</v>
      </c>
      <c r="B38" s="52">
        <v>29</v>
      </c>
      <c r="C38" s="52">
        <v>27</v>
      </c>
    </row>
    <row r="39" spans="1:3" x14ac:dyDescent="0.2">
      <c r="A39" s="81">
        <v>2003</v>
      </c>
      <c r="B39" s="52">
        <v>29.2</v>
      </c>
      <c r="C39" s="52">
        <v>27.4</v>
      </c>
    </row>
    <row r="40" spans="1:3" x14ac:dyDescent="0.2">
      <c r="A40" s="81">
        <v>2004</v>
      </c>
      <c r="B40" s="52">
        <v>29.4</v>
      </c>
      <c r="C40" s="52">
        <v>27.5</v>
      </c>
    </row>
    <row r="41" spans="1:3" x14ac:dyDescent="0.2">
      <c r="A41" s="81">
        <v>2005</v>
      </c>
      <c r="B41" s="52">
        <v>29.6</v>
      </c>
      <c r="C41" s="52">
        <v>27.8</v>
      </c>
    </row>
    <row r="42" spans="1:3" x14ac:dyDescent="0.2">
      <c r="A42" s="81">
        <v>2006</v>
      </c>
      <c r="B42" s="52">
        <v>29.9</v>
      </c>
      <c r="C42" s="52">
        <v>28.1</v>
      </c>
    </row>
    <row r="43" spans="1:3" x14ac:dyDescent="0.2">
      <c r="A43" s="81">
        <v>2007</v>
      </c>
      <c r="B43" s="52">
        <v>30</v>
      </c>
      <c r="C43" s="52">
        <v>28.2</v>
      </c>
    </row>
    <row r="44" spans="1:3" x14ac:dyDescent="0.2">
      <c r="A44" s="81">
        <v>2008</v>
      </c>
      <c r="B44" s="52">
        <v>30.2</v>
      </c>
      <c r="C44" s="52">
        <v>28.4</v>
      </c>
    </row>
    <row r="45" spans="1:3" x14ac:dyDescent="0.2">
      <c r="A45" s="81">
        <v>2009</v>
      </c>
      <c r="B45" s="52">
        <v>30.3</v>
      </c>
      <c r="C45" s="52">
        <v>28.6</v>
      </c>
    </row>
    <row r="46" spans="1:3" x14ac:dyDescent="0.2">
      <c r="A46" s="81">
        <v>2010</v>
      </c>
      <c r="B46" s="52">
        <v>30.6</v>
      </c>
      <c r="C46" s="52">
        <v>28.9</v>
      </c>
    </row>
    <row r="47" spans="1:3" x14ac:dyDescent="0.2">
      <c r="A47" s="81">
        <v>2011</v>
      </c>
      <c r="B47" s="52">
        <v>30.9</v>
      </c>
      <c r="C47" s="52">
        <v>29.2</v>
      </c>
    </row>
    <row r="48" spans="1:3" ht="12" thickBot="1" x14ac:dyDescent="0.25">
      <c r="A48" s="27">
        <v>2012</v>
      </c>
      <c r="B48" s="53">
        <v>31</v>
      </c>
      <c r="C48" s="53">
        <v>29.5</v>
      </c>
    </row>
    <row r="50" spans="1:5" x14ac:dyDescent="0.2">
      <c r="A50" s="3" t="s">
        <v>229</v>
      </c>
    </row>
    <row r="51" spans="1:5" ht="38.25" customHeight="1" x14ac:dyDescent="0.2">
      <c r="A51" s="903" t="s">
        <v>277</v>
      </c>
      <c r="B51" s="903"/>
      <c r="C51" s="903"/>
      <c r="D51" s="903"/>
      <c r="E51" s="903"/>
    </row>
  </sheetData>
  <mergeCells count="3">
    <mergeCell ref="B3:C3"/>
    <mergeCell ref="B5:C5"/>
    <mergeCell ref="A51:E5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showGridLines="0" topLeftCell="A25" workbookViewId="0"/>
  </sheetViews>
  <sheetFormatPr defaultColWidth="12.5703125" defaultRowHeight="12.75" x14ac:dyDescent="0.2"/>
  <cols>
    <col min="1" max="16384" width="12.5703125" style="6"/>
  </cols>
  <sheetData>
    <row r="1" spans="1:4" x14ac:dyDescent="0.2">
      <c r="A1" s="17" t="s">
        <v>225</v>
      </c>
    </row>
    <row r="2" spans="1:4" ht="13.5" thickBot="1" x14ac:dyDescent="0.25"/>
    <row r="3" spans="1:4" ht="22.5" x14ac:dyDescent="0.2">
      <c r="A3" s="19"/>
      <c r="B3" s="20" t="s">
        <v>145</v>
      </c>
      <c r="C3" s="20" t="s">
        <v>222</v>
      </c>
    </row>
    <row r="4" spans="1:4" ht="12.75" customHeight="1" x14ac:dyDescent="0.2">
      <c r="A4" s="18"/>
      <c r="B4" s="922" t="s">
        <v>146</v>
      </c>
      <c r="C4" s="922" t="s">
        <v>223</v>
      </c>
    </row>
    <row r="5" spans="1:4" ht="13.5" thickBot="1" x14ac:dyDescent="0.25">
      <c r="A5" s="21"/>
      <c r="B5" s="923"/>
      <c r="C5" s="923"/>
    </row>
    <row r="6" spans="1:4" ht="11.25" customHeight="1" x14ac:dyDescent="0.2">
      <c r="A6" s="22">
        <v>1970</v>
      </c>
      <c r="B6" s="23">
        <v>90.2</v>
      </c>
      <c r="C6" s="23">
        <v>110.8</v>
      </c>
    </row>
    <row r="7" spans="1:4" ht="11.25" customHeight="1" x14ac:dyDescent="0.2">
      <c r="A7" s="22">
        <v>1971</v>
      </c>
      <c r="B7" s="23">
        <v>89.7</v>
      </c>
      <c r="C7" s="23">
        <v>111.49</v>
      </c>
    </row>
    <row r="8" spans="1:4" ht="11.25" customHeight="1" x14ac:dyDescent="0.2">
      <c r="A8" s="22">
        <v>1972</v>
      </c>
      <c r="B8" s="23">
        <v>89.5</v>
      </c>
      <c r="C8" s="23">
        <v>111.7</v>
      </c>
    </row>
    <row r="9" spans="1:4" ht="11.25" customHeight="1" x14ac:dyDescent="0.2">
      <c r="A9" s="22">
        <v>1973</v>
      </c>
      <c r="B9" s="23">
        <v>88.9</v>
      </c>
      <c r="C9" s="23">
        <v>112.5</v>
      </c>
    </row>
    <row r="10" spans="1:4" ht="11.25" customHeight="1" x14ac:dyDescent="0.2">
      <c r="A10" s="22">
        <v>1974</v>
      </c>
      <c r="B10" s="23">
        <v>89.7</v>
      </c>
      <c r="C10" s="23">
        <v>111.5</v>
      </c>
    </row>
    <row r="11" spans="1:4" ht="11.25" customHeight="1" x14ac:dyDescent="0.2">
      <c r="A11" s="22">
        <v>1975</v>
      </c>
      <c r="B11" s="23">
        <v>90.9</v>
      </c>
      <c r="C11" s="23">
        <v>110</v>
      </c>
    </row>
    <row r="12" spans="1:4" ht="11.25" customHeight="1" x14ac:dyDescent="0.2">
      <c r="A12" s="22">
        <v>1976</v>
      </c>
      <c r="B12" s="23">
        <v>91.3</v>
      </c>
      <c r="C12" s="23">
        <v>109.5</v>
      </c>
    </row>
    <row r="13" spans="1:4" ht="11.25" customHeight="1" x14ac:dyDescent="0.2">
      <c r="A13" s="22">
        <v>1977</v>
      </c>
      <c r="B13" s="23">
        <v>91.7</v>
      </c>
      <c r="C13" s="23">
        <v>109</v>
      </c>
      <c r="D13" s="83"/>
    </row>
    <row r="14" spans="1:4" ht="11.25" customHeight="1" x14ac:dyDescent="0.2">
      <c r="A14" s="22">
        <v>1978</v>
      </c>
      <c r="B14" s="23">
        <v>92.2</v>
      </c>
      <c r="C14" s="23">
        <v>108.5</v>
      </c>
    </row>
    <row r="15" spans="1:4" ht="11.25" customHeight="1" x14ac:dyDescent="0.2">
      <c r="A15" s="22">
        <v>1979</v>
      </c>
      <c r="B15" s="23">
        <v>92.6</v>
      </c>
      <c r="C15" s="23">
        <v>108</v>
      </c>
    </row>
    <row r="16" spans="1:4" ht="11.25" customHeight="1" x14ac:dyDescent="0.2">
      <c r="A16" s="22">
        <v>1980</v>
      </c>
      <c r="B16" s="23">
        <v>93</v>
      </c>
      <c r="C16" s="23">
        <v>107.6</v>
      </c>
    </row>
    <row r="17" spans="1:3" ht="11.25" customHeight="1" x14ac:dyDescent="0.2">
      <c r="A17" s="22">
        <v>1981</v>
      </c>
      <c r="B17" s="23">
        <v>93</v>
      </c>
      <c r="C17" s="23">
        <v>107.5</v>
      </c>
    </row>
    <row r="18" spans="1:3" ht="11.25" customHeight="1" x14ac:dyDescent="0.2">
      <c r="A18" s="22">
        <v>1982</v>
      </c>
      <c r="B18" s="23">
        <v>93.1</v>
      </c>
      <c r="C18" s="23">
        <v>107.5</v>
      </c>
    </row>
    <row r="19" spans="1:3" ht="11.25" customHeight="1" x14ac:dyDescent="0.2">
      <c r="A19" s="22">
        <v>1983</v>
      </c>
      <c r="B19" s="23">
        <v>93.1</v>
      </c>
      <c r="C19" s="23">
        <v>107.4</v>
      </c>
    </row>
    <row r="20" spans="1:3" ht="11.25" customHeight="1" x14ac:dyDescent="0.2">
      <c r="A20" s="22">
        <v>1984</v>
      </c>
      <c r="B20" s="23">
        <v>93.1</v>
      </c>
      <c r="C20" s="23">
        <v>107.4</v>
      </c>
    </row>
    <row r="21" spans="1:3" ht="11.25" customHeight="1" x14ac:dyDescent="0.2">
      <c r="A21" s="22">
        <v>1985</v>
      </c>
      <c r="B21" s="23">
        <v>93.2</v>
      </c>
      <c r="C21" s="23">
        <v>107.4</v>
      </c>
    </row>
    <row r="22" spans="1:3" ht="11.25" customHeight="1" x14ac:dyDescent="0.2">
      <c r="A22" s="22">
        <v>1986</v>
      </c>
      <c r="B22" s="23">
        <v>93.2</v>
      </c>
      <c r="C22" s="23">
        <v>107.4</v>
      </c>
    </row>
    <row r="23" spans="1:3" ht="11.25" customHeight="1" x14ac:dyDescent="0.2">
      <c r="A23" s="22">
        <v>1987</v>
      </c>
      <c r="B23" s="23">
        <v>93.2</v>
      </c>
      <c r="C23" s="23">
        <v>107.4</v>
      </c>
    </row>
    <row r="24" spans="1:3" ht="11.25" customHeight="1" x14ac:dyDescent="0.2">
      <c r="A24" s="22">
        <v>1988</v>
      </c>
      <c r="B24" s="23">
        <v>93.1</v>
      </c>
      <c r="C24" s="23">
        <v>107.4</v>
      </c>
    </row>
    <row r="25" spans="1:3" ht="11.25" customHeight="1" x14ac:dyDescent="0.2">
      <c r="A25" s="22">
        <v>1989</v>
      </c>
      <c r="B25" s="23">
        <v>93.1</v>
      </c>
      <c r="C25" s="23">
        <v>107.4</v>
      </c>
    </row>
    <row r="26" spans="1:3" ht="11.25" customHeight="1" x14ac:dyDescent="0.2">
      <c r="A26" s="22">
        <v>1990</v>
      </c>
      <c r="B26" s="23">
        <v>93.1</v>
      </c>
      <c r="C26" s="23">
        <v>107.4</v>
      </c>
    </row>
    <row r="27" spans="1:3" ht="11.25" customHeight="1" x14ac:dyDescent="0.2">
      <c r="A27" s="22">
        <v>1991</v>
      </c>
      <c r="B27" s="23">
        <v>93</v>
      </c>
      <c r="C27" s="23">
        <v>107.5</v>
      </c>
    </row>
    <row r="28" spans="1:3" ht="11.25" customHeight="1" x14ac:dyDescent="0.2">
      <c r="A28" s="22">
        <v>1992</v>
      </c>
      <c r="B28" s="23">
        <v>93</v>
      </c>
      <c r="C28" s="23">
        <v>107.6</v>
      </c>
    </row>
    <row r="29" spans="1:3" ht="11.25" customHeight="1" x14ac:dyDescent="0.2">
      <c r="A29" s="22">
        <v>1993</v>
      </c>
      <c r="B29" s="23">
        <v>92.9</v>
      </c>
      <c r="C29" s="23">
        <v>107.6</v>
      </c>
    </row>
    <row r="30" spans="1:3" ht="11.25" customHeight="1" x14ac:dyDescent="0.2">
      <c r="A30" s="22">
        <v>1994</v>
      </c>
      <c r="B30" s="23">
        <v>93</v>
      </c>
      <c r="C30" s="23">
        <v>107.6</v>
      </c>
    </row>
    <row r="31" spans="1:3" ht="11.25" customHeight="1" x14ac:dyDescent="0.2">
      <c r="A31" s="22">
        <v>1995</v>
      </c>
      <c r="B31" s="23">
        <v>93</v>
      </c>
      <c r="C31" s="23">
        <v>107.5</v>
      </c>
    </row>
    <row r="32" spans="1:3" ht="11.25" customHeight="1" x14ac:dyDescent="0.2">
      <c r="A32" s="22">
        <v>1996</v>
      </c>
      <c r="B32" s="23">
        <v>93</v>
      </c>
      <c r="C32" s="23">
        <v>107.5</v>
      </c>
    </row>
    <row r="33" spans="1:3" ht="11.25" customHeight="1" x14ac:dyDescent="0.2">
      <c r="A33" s="22">
        <v>1997</v>
      </c>
      <c r="B33" s="23">
        <v>93.1</v>
      </c>
      <c r="C33" s="23">
        <v>107.4</v>
      </c>
    </row>
    <row r="34" spans="1:3" ht="11.25" customHeight="1" x14ac:dyDescent="0.2">
      <c r="A34" s="22">
        <v>1998</v>
      </c>
      <c r="B34" s="23">
        <v>93.1</v>
      </c>
      <c r="C34" s="23">
        <v>107.4</v>
      </c>
    </row>
    <row r="35" spans="1:3" ht="11.25" customHeight="1" x14ac:dyDescent="0.2">
      <c r="A35" s="22">
        <v>1999</v>
      </c>
      <c r="B35" s="23">
        <v>93.2</v>
      </c>
      <c r="C35" s="23">
        <v>107.3</v>
      </c>
    </row>
    <row r="36" spans="1:3" ht="11.25" customHeight="1" x14ac:dyDescent="0.2">
      <c r="A36" s="22">
        <v>2000</v>
      </c>
      <c r="B36" s="23">
        <v>93.3</v>
      </c>
      <c r="C36" s="23">
        <v>107.2</v>
      </c>
    </row>
    <row r="37" spans="1:3" ht="11.25" customHeight="1" x14ac:dyDescent="0.2">
      <c r="A37" s="22">
        <v>2001</v>
      </c>
      <c r="B37" s="23">
        <v>93.4</v>
      </c>
      <c r="C37" s="23">
        <v>107.1</v>
      </c>
    </row>
    <row r="38" spans="1:3" ht="11.25" customHeight="1" x14ac:dyDescent="0.2">
      <c r="A38" s="22">
        <v>2002</v>
      </c>
      <c r="B38" s="23">
        <v>93.2</v>
      </c>
      <c r="C38" s="23">
        <v>107.3</v>
      </c>
    </row>
    <row r="39" spans="1:3" ht="11.25" customHeight="1" x14ac:dyDescent="0.2">
      <c r="A39" s="22">
        <v>2003</v>
      </c>
      <c r="B39" s="23">
        <v>93</v>
      </c>
      <c r="C39" s="23">
        <v>107.5</v>
      </c>
    </row>
    <row r="40" spans="1:3" ht="11.25" customHeight="1" x14ac:dyDescent="0.2">
      <c r="A40" s="22">
        <v>2004</v>
      </c>
      <c r="B40" s="23">
        <v>92.9</v>
      </c>
      <c r="C40" s="23">
        <v>107.7</v>
      </c>
    </row>
    <row r="41" spans="1:3" ht="11.25" customHeight="1" x14ac:dyDescent="0.2">
      <c r="A41" s="22">
        <v>2005</v>
      </c>
      <c r="B41" s="23">
        <v>92.8</v>
      </c>
      <c r="C41" s="23">
        <v>107.8</v>
      </c>
    </row>
    <row r="42" spans="1:3" ht="11.25" customHeight="1" x14ac:dyDescent="0.2">
      <c r="A42" s="22">
        <v>2006</v>
      </c>
      <c r="B42" s="23">
        <v>92.6</v>
      </c>
      <c r="C42" s="23">
        <v>108</v>
      </c>
    </row>
    <row r="43" spans="1:3" ht="11.25" customHeight="1" x14ac:dyDescent="0.2">
      <c r="A43" s="22">
        <v>2007</v>
      </c>
      <c r="B43" s="23">
        <v>92.5</v>
      </c>
      <c r="C43" s="23">
        <v>108.2</v>
      </c>
    </row>
    <row r="44" spans="1:3" ht="11.25" customHeight="1" x14ac:dyDescent="0.2">
      <c r="A44" s="22">
        <v>2008</v>
      </c>
      <c r="B44" s="23">
        <v>92.2</v>
      </c>
      <c r="C44" s="23">
        <v>108.5</v>
      </c>
    </row>
    <row r="45" spans="1:3" ht="11.25" customHeight="1" x14ac:dyDescent="0.2">
      <c r="A45" s="22">
        <v>2009</v>
      </c>
      <c r="B45" s="23">
        <v>91.9</v>
      </c>
      <c r="C45" s="23">
        <v>108.8</v>
      </c>
    </row>
    <row r="46" spans="1:3" ht="11.25" customHeight="1" x14ac:dyDescent="0.2">
      <c r="A46" s="22">
        <v>2010</v>
      </c>
      <c r="B46" s="23">
        <v>91.6</v>
      </c>
      <c r="C46" s="23">
        <v>109.2</v>
      </c>
    </row>
    <row r="47" spans="1:3" ht="11.25" customHeight="1" x14ac:dyDescent="0.2">
      <c r="A47" s="22">
        <v>2011</v>
      </c>
      <c r="B47" s="23">
        <v>91.3</v>
      </c>
      <c r="C47" s="23">
        <v>109.6</v>
      </c>
    </row>
    <row r="48" spans="1:3" ht="11.25" customHeight="1" thickBot="1" x14ac:dyDescent="0.25">
      <c r="A48" s="32">
        <v>2012</v>
      </c>
      <c r="B48" s="54">
        <v>91</v>
      </c>
      <c r="C48" s="54">
        <v>109.9</v>
      </c>
    </row>
    <row r="50" spans="1:6" x14ac:dyDescent="0.2">
      <c r="A50" s="3" t="s">
        <v>229</v>
      </c>
    </row>
    <row r="51" spans="1:6" ht="30" customHeight="1" x14ac:dyDescent="0.2">
      <c r="A51" s="903" t="s">
        <v>278</v>
      </c>
      <c r="B51" s="903"/>
      <c r="C51" s="903"/>
      <c r="D51" s="903"/>
      <c r="E51" s="903"/>
      <c r="F51" s="903"/>
    </row>
    <row r="52" spans="1:6" x14ac:dyDescent="0.2">
      <c r="A52" s="3"/>
    </row>
    <row r="53" spans="1:6" x14ac:dyDescent="0.2">
      <c r="A53" s="3" t="s">
        <v>241</v>
      </c>
    </row>
    <row r="54" spans="1:6" ht="39" customHeight="1" x14ac:dyDescent="0.2">
      <c r="A54" s="903" t="s">
        <v>280</v>
      </c>
      <c r="B54" s="903"/>
      <c r="C54" s="903"/>
      <c r="D54" s="903"/>
      <c r="E54" s="903"/>
      <c r="F54" s="903"/>
    </row>
    <row r="55" spans="1:6" ht="39.75" customHeight="1" x14ac:dyDescent="0.2">
      <c r="A55" s="903" t="s">
        <v>281</v>
      </c>
      <c r="B55" s="903"/>
      <c r="C55" s="903"/>
      <c r="D55" s="903"/>
      <c r="E55" s="903"/>
      <c r="F55" s="903"/>
    </row>
    <row r="56" spans="1:6" ht="56.25" customHeight="1" x14ac:dyDescent="0.2">
      <c r="A56" s="903" t="s">
        <v>292</v>
      </c>
      <c r="B56" s="903"/>
      <c r="C56" s="903"/>
      <c r="D56" s="903"/>
      <c r="E56" s="903"/>
      <c r="F56" s="903"/>
    </row>
    <row r="58" spans="1:6" x14ac:dyDescent="0.2">
      <c r="A58" s="3"/>
    </row>
    <row r="59" spans="1:6" x14ac:dyDescent="0.2">
      <c r="A59" s="3"/>
    </row>
    <row r="60" spans="1:6" x14ac:dyDescent="0.2">
      <c r="A60" s="3"/>
    </row>
    <row r="61" spans="1:6" x14ac:dyDescent="0.2">
      <c r="A61" s="3"/>
    </row>
    <row r="62" spans="1:6" x14ac:dyDescent="0.2">
      <c r="A62" s="3"/>
    </row>
    <row r="63" spans="1:6" x14ac:dyDescent="0.2">
      <c r="A63" s="3"/>
    </row>
    <row r="64" spans="1:6" x14ac:dyDescent="0.2">
      <c r="A64" s="3"/>
    </row>
  </sheetData>
  <mergeCells count="6">
    <mergeCell ref="B4:B5"/>
    <mergeCell ref="C4:C5"/>
    <mergeCell ref="A54:F54"/>
    <mergeCell ref="A55:F55"/>
    <mergeCell ref="A56:F56"/>
    <mergeCell ref="A51:F5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"/>
  <sheetViews>
    <sheetView showGridLines="0" workbookViewId="0"/>
  </sheetViews>
  <sheetFormatPr defaultRowHeight="12.75" x14ac:dyDescent="0.2"/>
  <cols>
    <col min="1" max="1" width="9.140625" style="6"/>
    <col min="2" max="31" width="6.5703125" style="6" customWidth="1"/>
    <col min="32" max="16384" width="9.140625" style="6"/>
  </cols>
  <sheetData>
    <row r="1" spans="1:31" s="14" customFormat="1" x14ac:dyDescent="0.2">
      <c r="A1" s="16" t="s">
        <v>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ht="13.5" thickBot="1" x14ac:dyDescent="0.25">
      <c r="A2" s="16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</row>
    <row r="3" spans="1:31" x14ac:dyDescent="0.2">
      <c r="A3" s="78"/>
      <c r="B3" s="55">
        <v>1970</v>
      </c>
      <c r="C3" s="55">
        <v>1971</v>
      </c>
      <c r="D3" s="55">
        <v>1972</v>
      </c>
      <c r="E3" s="55">
        <v>1973</v>
      </c>
      <c r="F3" s="55">
        <v>1974</v>
      </c>
      <c r="G3" s="55">
        <v>1975</v>
      </c>
      <c r="H3" s="55">
        <v>1976</v>
      </c>
      <c r="I3" s="55">
        <v>1977</v>
      </c>
      <c r="J3" s="55">
        <v>1978</v>
      </c>
      <c r="K3" s="55">
        <v>1979</v>
      </c>
      <c r="L3" s="55">
        <v>1980</v>
      </c>
      <c r="M3" s="55">
        <v>1981</v>
      </c>
      <c r="N3" s="55">
        <v>1982</v>
      </c>
      <c r="O3" s="55">
        <v>1983</v>
      </c>
      <c r="P3" s="55">
        <v>1984</v>
      </c>
      <c r="Q3" s="55">
        <v>1985</v>
      </c>
      <c r="R3" s="55">
        <v>1986</v>
      </c>
      <c r="S3" s="55">
        <v>1987</v>
      </c>
      <c r="T3" s="55">
        <v>1988</v>
      </c>
      <c r="U3" s="56">
        <v>1992</v>
      </c>
      <c r="V3" s="56">
        <v>1993</v>
      </c>
      <c r="W3" s="56">
        <v>1994</v>
      </c>
      <c r="X3" s="56">
        <v>1995</v>
      </c>
      <c r="Y3" s="56">
        <v>1996</v>
      </c>
      <c r="Z3" s="56">
        <v>1997</v>
      </c>
      <c r="AA3" s="56">
        <v>1998</v>
      </c>
      <c r="AB3" s="56">
        <v>1999</v>
      </c>
      <c r="AC3" s="56">
        <v>2000</v>
      </c>
      <c r="AD3" s="56">
        <v>2001</v>
      </c>
      <c r="AE3" s="56">
        <v>2002</v>
      </c>
    </row>
    <row r="4" spans="1:31" x14ac:dyDescent="0.2">
      <c r="A4" s="79"/>
      <c r="B4" s="924" t="s">
        <v>208</v>
      </c>
      <c r="C4" s="924"/>
      <c r="D4" s="924"/>
      <c r="E4" s="924"/>
      <c r="F4" s="924"/>
      <c r="G4" s="924"/>
      <c r="H4" s="924"/>
      <c r="I4" s="924"/>
      <c r="J4" s="924"/>
      <c r="K4" s="924"/>
      <c r="L4" s="924"/>
      <c r="M4" s="924"/>
      <c r="N4" s="924"/>
      <c r="O4" s="924"/>
      <c r="P4" s="924"/>
      <c r="Q4" s="924"/>
      <c r="R4" s="924"/>
      <c r="S4" s="924"/>
      <c r="T4" s="924"/>
      <c r="U4" s="924"/>
      <c r="V4" s="924"/>
      <c r="W4" s="924"/>
      <c r="X4" s="924"/>
      <c r="Y4" s="924"/>
      <c r="Z4" s="924"/>
      <c r="AA4" s="924"/>
      <c r="AB4" s="924"/>
      <c r="AC4" s="924"/>
      <c r="AD4" s="924"/>
      <c r="AE4" s="924"/>
    </row>
    <row r="5" spans="1:31" x14ac:dyDescent="0.2">
      <c r="A5" s="1" t="s">
        <v>10</v>
      </c>
      <c r="B5" s="133">
        <v>66360</v>
      </c>
      <c r="C5" s="133">
        <v>50400</v>
      </c>
      <c r="D5" s="133">
        <v>54084</v>
      </c>
      <c r="E5" s="133">
        <v>79517</v>
      </c>
      <c r="F5" s="133">
        <v>43397</v>
      </c>
      <c r="G5" s="133">
        <v>24811</v>
      </c>
      <c r="H5" s="134">
        <v>19469</v>
      </c>
      <c r="I5" s="134">
        <v>19543</v>
      </c>
      <c r="J5" s="134">
        <v>22112</v>
      </c>
      <c r="K5" s="134">
        <v>26318</v>
      </c>
      <c r="L5" s="134">
        <v>25207</v>
      </c>
      <c r="M5" s="134">
        <v>23147</v>
      </c>
      <c r="N5" s="134">
        <v>17135</v>
      </c>
      <c r="O5" s="134">
        <v>13680</v>
      </c>
      <c r="P5" s="134">
        <v>13963</v>
      </c>
      <c r="Q5" s="134">
        <v>14944</v>
      </c>
      <c r="R5" s="135">
        <v>13690</v>
      </c>
      <c r="S5" s="135">
        <v>16228</v>
      </c>
      <c r="T5" s="135">
        <v>18302</v>
      </c>
      <c r="U5" s="136">
        <v>39322</v>
      </c>
      <c r="V5" s="136">
        <v>33171</v>
      </c>
      <c r="W5" s="136">
        <v>29104</v>
      </c>
      <c r="X5" s="136">
        <v>22579</v>
      </c>
      <c r="Y5" s="135">
        <v>29066</v>
      </c>
      <c r="Z5" s="135">
        <v>36935</v>
      </c>
      <c r="AA5" s="135">
        <v>22196</v>
      </c>
      <c r="AB5" s="136">
        <v>28080</v>
      </c>
      <c r="AC5" s="135">
        <v>21333</v>
      </c>
      <c r="AD5" s="136">
        <v>20589</v>
      </c>
      <c r="AE5" s="136">
        <v>27358</v>
      </c>
    </row>
    <row r="6" spans="1:31" x14ac:dyDescent="0.2">
      <c r="A6" s="8" t="s">
        <v>12</v>
      </c>
      <c r="B6" s="116">
        <v>19775</v>
      </c>
      <c r="C6" s="116">
        <v>16997</v>
      </c>
      <c r="D6" s="116">
        <v>14377</v>
      </c>
      <c r="E6" s="116">
        <v>31479</v>
      </c>
      <c r="F6" s="116">
        <v>3049</v>
      </c>
      <c r="G6" s="116">
        <v>1072</v>
      </c>
      <c r="H6" s="137">
        <v>346</v>
      </c>
      <c r="I6" s="137">
        <v>210</v>
      </c>
      <c r="J6" s="137">
        <v>112</v>
      </c>
      <c r="K6" s="137">
        <v>76</v>
      </c>
      <c r="L6" s="137">
        <v>69</v>
      </c>
      <c r="M6" s="137">
        <v>41</v>
      </c>
      <c r="N6" s="137">
        <v>28</v>
      </c>
      <c r="O6" s="137">
        <v>23</v>
      </c>
      <c r="P6" s="137">
        <v>25</v>
      </c>
      <c r="Q6" s="137">
        <v>123</v>
      </c>
      <c r="R6" s="116">
        <v>25</v>
      </c>
      <c r="S6" s="116">
        <v>26</v>
      </c>
      <c r="T6" s="116">
        <v>39</v>
      </c>
      <c r="U6" s="123">
        <v>2963</v>
      </c>
      <c r="V6" s="123">
        <v>4309</v>
      </c>
      <c r="W6" s="123">
        <v>6611</v>
      </c>
      <c r="X6" s="123">
        <v>6968</v>
      </c>
      <c r="Y6" s="116">
        <v>10230</v>
      </c>
      <c r="Z6" s="116">
        <v>9245</v>
      </c>
      <c r="AA6" s="116">
        <v>3818</v>
      </c>
      <c r="AB6" s="123">
        <v>6830</v>
      </c>
      <c r="AC6" s="116">
        <v>2559</v>
      </c>
      <c r="AD6" s="123">
        <v>1970</v>
      </c>
      <c r="AE6" s="123">
        <v>986</v>
      </c>
    </row>
    <row r="7" spans="1:31" x14ac:dyDescent="0.2">
      <c r="A7" s="8" t="s">
        <v>13</v>
      </c>
      <c r="B7" s="137" t="s">
        <v>11</v>
      </c>
      <c r="C7" s="137" t="s">
        <v>11</v>
      </c>
      <c r="D7" s="137" t="s">
        <v>11</v>
      </c>
      <c r="E7" s="137" t="s">
        <v>11</v>
      </c>
      <c r="F7" s="137" t="s">
        <v>11</v>
      </c>
      <c r="G7" s="137" t="s">
        <v>11</v>
      </c>
      <c r="H7" s="137" t="s">
        <v>11</v>
      </c>
      <c r="I7" s="137" t="s">
        <v>11</v>
      </c>
      <c r="J7" s="137" t="s">
        <v>11</v>
      </c>
      <c r="K7" s="137" t="s">
        <v>11</v>
      </c>
      <c r="L7" s="137" t="s">
        <v>11</v>
      </c>
      <c r="M7" s="137" t="s">
        <v>11</v>
      </c>
      <c r="N7" s="137" t="s">
        <v>11</v>
      </c>
      <c r="O7" s="137" t="s">
        <v>11</v>
      </c>
      <c r="P7" s="137" t="s">
        <v>11</v>
      </c>
      <c r="Q7" s="137" t="s">
        <v>11</v>
      </c>
      <c r="R7" s="137" t="s">
        <v>11</v>
      </c>
      <c r="S7" s="137" t="s">
        <v>11</v>
      </c>
      <c r="T7" s="137" t="s">
        <v>11</v>
      </c>
      <c r="U7" s="123">
        <v>3040</v>
      </c>
      <c r="V7" s="123">
        <v>2123</v>
      </c>
      <c r="W7" s="123">
        <v>1329</v>
      </c>
      <c r="X7" s="123">
        <v>891</v>
      </c>
      <c r="Y7" s="116">
        <v>332</v>
      </c>
      <c r="Z7" s="116">
        <v>936</v>
      </c>
      <c r="AA7" s="116">
        <v>1074</v>
      </c>
      <c r="AB7" s="123" t="s">
        <v>11</v>
      </c>
      <c r="AC7" s="123">
        <v>1177</v>
      </c>
      <c r="AD7" s="123">
        <v>1175</v>
      </c>
      <c r="AE7" s="123">
        <v>2928</v>
      </c>
    </row>
    <row r="8" spans="1:31" x14ac:dyDescent="0.2">
      <c r="A8" s="8" t="s">
        <v>14</v>
      </c>
      <c r="B8" s="116">
        <v>21962</v>
      </c>
      <c r="C8" s="116">
        <v>10023</v>
      </c>
      <c r="D8" s="116">
        <v>17800</v>
      </c>
      <c r="E8" s="116">
        <v>20692</v>
      </c>
      <c r="F8" s="116">
        <v>10568</v>
      </c>
      <c r="G8" s="116">
        <v>2866</v>
      </c>
      <c r="H8" s="137">
        <v>2637</v>
      </c>
      <c r="I8" s="137">
        <v>2489</v>
      </c>
      <c r="J8" s="137">
        <v>3695</v>
      </c>
      <c r="K8" s="137">
        <v>5560</v>
      </c>
      <c r="L8" s="137">
        <v>5772</v>
      </c>
      <c r="M8" s="137">
        <v>4951</v>
      </c>
      <c r="N8" s="137">
        <v>4321</v>
      </c>
      <c r="O8" s="137">
        <v>4373</v>
      </c>
      <c r="P8" s="137">
        <v>4317</v>
      </c>
      <c r="Q8" s="137">
        <v>4461</v>
      </c>
      <c r="R8" s="116">
        <v>4686</v>
      </c>
      <c r="S8" s="116">
        <v>3979</v>
      </c>
      <c r="T8" s="116">
        <v>4886</v>
      </c>
      <c r="U8" s="123">
        <v>11586</v>
      </c>
      <c r="V8" s="123">
        <v>5453</v>
      </c>
      <c r="W8" s="123">
        <v>7395</v>
      </c>
      <c r="X8" s="123">
        <v>5432</v>
      </c>
      <c r="Y8" s="116">
        <v>6902</v>
      </c>
      <c r="Z8" s="116">
        <v>11164</v>
      </c>
      <c r="AA8" s="116">
        <v>7447</v>
      </c>
      <c r="AB8" s="123">
        <v>7200</v>
      </c>
      <c r="AC8" s="123">
        <v>3040</v>
      </c>
      <c r="AD8" s="123">
        <v>5673</v>
      </c>
      <c r="AE8" s="123">
        <v>5962</v>
      </c>
    </row>
    <row r="9" spans="1:31" x14ac:dyDescent="0.2">
      <c r="A9" s="8" t="s">
        <v>15</v>
      </c>
      <c r="B9" s="116" t="s">
        <v>11</v>
      </c>
      <c r="C9" s="116">
        <v>175</v>
      </c>
      <c r="D9" s="116">
        <v>529</v>
      </c>
      <c r="E9" s="116">
        <v>2870</v>
      </c>
      <c r="F9" s="116">
        <v>2123</v>
      </c>
      <c r="G9" s="116">
        <v>649</v>
      </c>
      <c r="H9" s="137" t="s">
        <v>11</v>
      </c>
      <c r="I9" s="137" t="s">
        <v>11</v>
      </c>
      <c r="J9" s="137" t="s">
        <v>11</v>
      </c>
      <c r="K9" s="137" t="s">
        <v>11</v>
      </c>
      <c r="L9" s="137" t="s">
        <v>11</v>
      </c>
      <c r="M9" s="137" t="s">
        <v>11</v>
      </c>
      <c r="N9" s="137" t="s">
        <v>11</v>
      </c>
      <c r="O9" s="138" t="s">
        <v>16</v>
      </c>
      <c r="P9" s="137"/>
      <c r="Q9" s="137">
        <v>167</v>
      </c>
      <c r="R9" s="116">
        <v>386</v>
      </c>
      <c r="S9" s="116">
        <v>832</v>
      </c>
      <c r="T9" s="116">
        <v>918</v>
      </c>
      <c r="U9" s="123" t="s">
        <v>11</v>
      </c>
      <c r="V9" s="123">
        <v>1143</v>
      </c>
      <c r="W9" s="123">
        <v>282</v>
      </c>
      <c r="X9" s="123" t="s">
        <v>11</v>
      </c>
      <c r="Y9" s="116">
        <v>496</v>
      </c>
      <c r="Z9" s="123" t="s">
        <v>11</v>
      </c>
      <c r="AA9" s="116">
        <v>558</v>
      </c>
      <c r="AB9" s="123" t="s">
        <v>11</v>
      </c>
      <c r="AC9" s="123" t="s">
        <v>11</v>
      </c>
      <c r="AD9" s="123">
        <v>1415</v>
      </c>
      <c r="AE9" s="123">
        <v>704</v>
      </c>
    </row>
    <row r="10" spans="1:31" x14ac:dyDescent="0.2">
      <c r="A10" s="8" t="s">
        <v>17</v>
      </c>
      <c r="B10" s="116">
        <v>506</v>
      </c>
      <c r="C10" s="116">
        <v>303</v>
      </c>
      <c r="D10" s="116">
        <v>309</v>
      </c>
      <c r="E10" s="116">
        <v>586</v>
      </c>
      <c r="F10" s="116">
        <v>666</v>
      </c>
      <c r="G10" s="116">
        <v>630</v>
      </c>
      <c r="H10" s="137">
        <v>306</v>
      </c>
      <c r="I10" s="137">
        <v>201</v>
      </c>
      <c r="J10" s="137">
        <v>146</v>
      </c>
      <c r="K10" s="137">
        <v>177</v>
      </c>
      <c r="L10" s="137">
        <v>149</v>
      </c>
      <c r="M10" s="137">
        <v>125</v>
      </c>
      <c r="N10" s="137">
        <v>123</v>
      </c>
      <c r="O10" s="137">
        <v>130</v>
      </c>
      <c r="P10" s="137">
        <v>159</v>
      </c>
      <c r="Q10" s="137">
        <v>138</v>
      </c>
      <c r="R10" s="116">
        <v>145</v>
      </c>
      <c r="S10" s="116">
        <v>288</v>
      </c>
      <c r="T10" s="116">
        <v>363</v>
      </c>
      <c r="U10" s="123">
        <v>2870</v>
      </c>
      <c r="V10" s="123">
        <v>2555</v>
      </c>
      <c r="W10" s="123">
        <v>1677</v>
      </c>
      <c r="X10" s="123">
        <v>1814</v>
      </c>
      <c r="Y10" s="116">
        <v>2360</v>
      </c>
      <c r="Z10" s="116">
        <v>3727</v>
      </c>
      <c r="AA10" s="116">
        <v>1489</v>
      </c>
      <c r="AB10" s="123">
        <v>2478</v>
      </c>
      <c r="AC10" s="123">
        <v>2091</v>
      </c>
      <c r="AD10" s="123">
        <v>1943</v>
      </c>
      <c r="AE10" s="123">
        <v>1865</v>
      </c>
    </row>
    <row r="11" spans="1:31" x14ac:dyDescent="0.2">
      <c r="A11" s="8" t="s">
        <v>248</v>
      </c>
      <c r="B11" s="137" t="s">
        <v>11</v>
      </c>
      <c r="C11" s="137" t="s">
        <v>11</v>
      </c>
      <c r="D11" s="137" t="s">
        <v>11</v>
      </c>
      <c r="E11" s="137" t="s">
        <v>11</v>
      </c>
      <c r="F11" s="137" t="s">
        <v>11</v>
      </c>
      <c r="G11" s="137" t="s">
        <v>11</v>
      </c>
      <c r="H11" s="137" t="s">
        <v>11</v>
      </c>
      <c r="I11" s="137" t="s">
        <v>11</v>
      </c>
      <c r="J11" s="137" t="s">
        <v>11</v>
      </c>
      <c r="K11" s="137" t="s">
        <v>11</v>
      </c>
      <c r="L11" s="137" t="s">
        <v>11</v>
      </c>
      <c r="M11" s="137" t="s">
        <v>11</v>
      </c>
      <c r="N11" s="137" t="s">
        <v>11</v>
      </c>
      <c r="O11" s="137" t="s">
        <v>11</v>
      </c>
      <c r="P11" s="137" t="s">
        <v>11</v>
      </c>
      <c r="Q11" s="116">
        <v>3307</v>
      </c>
      <c r="R11" s="116">
        <v>2804</v>
      </c>
      <c r="S11" s="116">
        <v>3167</v>
      </c>
      <c r="T11" s="116">
        <v>2960</v>
      </c>
      <c r="U11" s="123">
        <v>8940</v>
      </c>
      <c r="V11" s="123">
        <v>7379</v>
      </c>
      <c r="W11" s="123">
        <v>5867</v>
      </c>
      <c r="X11" s="123">
        <v>4309</v>
      </c>
      <c r="Y11" s="116">
        <v>5940</v>
      </c>
      <c r="Z11" s="116">
        <v>5980</v>
      </c>
      <c r="AA11" s="116">
        <v>3852</v>
      </c>
      <c r="AB11" s="123">
        <v>6364</v>
      </c>
      <c r="AC11" s="123">
        <v>5831</v>
      </c>
      <c r="AD11" s="123">
        <v>3805</v>
      </c>
      <c r="AE11" s="123">
        <v>8278</v>
      </c>
    </row>
    <row r="12" spans="1:31" x14ac:dyDescent="0.2">
      <c r="A12" s="8" t="s">
        <v>18</v>
      </c>
      <c r="B12" s="116">
        <v>6529</v>
      </c>
      <c r="C12" s="116">
        <v>6983</v>
      </c>
      <c r="D12" s="116">
        <v>6845</v>
      </c>
      <c r="E12" s="116">
        <v>7403</v>
      </c>
      <c r="F12" s="116">
        <v>11650</v>
      </c>
      <c r="G12" s="116">
        <v>5857</v>
      </c>
      <c r="H12" s="137">
        <v>3599</v>
      </c>
      <c r="I12" s="137">
        <v>2335</v>
      </c>
      <c r="J12" s="137">
        <v>1868</v>
      </c>
      <c r="K12" s="137">
        <v>2805</v>
      </c>
      <c r="L12" s="137">
        <v>3334</v>
      </c>
      <c r="M12" s="137">
        <v>2196</v>
      </c>
      <c r="N12" s="137">
        <v>1484</v>
      </c>
      <c r="O12" s="137">
        <v>825</v>
      </c>
      <c r="P12" s="137">
        <v>784</v>
      </c>
      <c r="Q12" s="137">
        <v>791</v>
      </c>
      <c r="R12" s="116">
        <v>983</v>
      </c>
      <c r="S12" s="116">
        <v>3398</v>
      </c>
      <c r="T12" s="116">
        <v>5646</v>
      </c>
      <c r="U12" s="123">
        <v>1194</v>
      </c>
      <c r="V12" s="123">
        <v>385</v>
      </c>
      <c r="W12" s="123">
        <v>906</v>
      </c>
      <c r="X12" s="123" t="s">
        <v>11</v>
      </c>
      <c r="Y12" s="116">
        <v>164</v>
      </c>
      <c r="Z12" s="116">
        <v>336</v>
      </c>
      <c r="AA12" s="116">
        <v>472</v>
      </c>
      <c r="AB12" s="123">
        <v>219</v>
      </c>
      <c r="AC12" s="123" t="s">
        <v>11</v>
      </c>
      <c r="AD12" s="123" t="s">
        <v>11</v>
      </c>
      <c r="AE12" s="123">
        <v>1042</v>
      </c>
    </row>
    <row r="13" spans="1:31" x14ac:dyDescent="0.2">
      <c r="A13" s="8" t="s">
        <v>19</v>
      </c>
      <c r="B13" s="116">
        <v>9726</v>
      </c>
      <c r="C13" s="116">
        <v>8839</v>
      </c>
      <c r="D13" s="116">
        <v>7574</v>
      </c>
      <c r="E13" s="116">
        <v>8160</v>
      </c>
      <c r="F13" s="116">
        <v>9540</v>
      </c>
      <c r="G13" s="116">
        <v>8975</v>
      </c>
      <c r="H13" s="137">
        <v>7496</v>
      </c>
      <c r="I13" s="137">
        <v>6822</v>
      </c>
      <c r="J13" s="137">
        <v>8176</v>
      </c>
      <c r="K13" s="137">
        <v>8180</v>
      </c>
      <c r="L13" s="137">
        <v>5000</v>
      </c>
      <c r="M13" s="137">
        <v>4295</v>
      </c>
      <c r="N13" s="137">
        <v>1890</v>
      </c>
      <c r="O13" s="137">
        <v>2457</v>
      </c>
      <c r="P13" s="137">
        <v>2667</v>
      </c>
      <c r="Q13" s="137">
        <v>2786</v>
      </c>
      <c r="R13" s="116">
        <v>2704</v>
      </c>
      <c r="S13" s="116">
        <v>2645</v>
      </c>
      <c r="T13" s="116">
        <v>2112</v>
      </c>
      <c r="U13" s="123">
        <v>1881</v>
      </c>
      <c r="V13" s="123">
        <v>861</v>
      </c>
      <c r="W13" s="123">
        <v>407</v>
      </c>
      <c r="X13" s="123">
        <v>166</v>
      </c>
      <c r="Y13" s="116">
        <v>157</v>
      </c>
      <c r="Z13" s="116">
        <v>861</v>
      </c>
      <c r="AA13" s="116">
        <v>1741</v>
      </c>
      <c r="AB13" s="123" t="s">
        <v>11</v>
      </c>
      <c r="AC13" s="123" t="s">
        <v>11</v>
      </c>
      <c r="AD13" s="123">
        <v>656</v>
      </c>
      <c r="AE13" s="123">
        <v>491</v>
      </c>
    </row>
    <row r="14" spans="1:31" x14ac:dyDescent="0.2">
      <c r="A14" s="8" t="s">
        <v>20</v>
      </c>
      <c r="B14" s="116">
        <v>1669</v>
      </c>
      <c r="C14" s="116">
        <v>1200</v>
      </c>
      <c r="D14" s="116">
        <v>1158</v>
      </c>
      <c r="E14" s="116">
        <v>890</v>
      </c>
      <c r="F14" s="116">
        <v>729</v>
      </c>
      <c r="G14" s="116">
        <v>1553</v>
      </c>
      <c r="H14" s="137">
        <v>837</v>
      </c>
      <c r="I14" s="137">
        <v>557</v>
      </c>
      <c r="J14" s="137">
        <v>321</v>
      </c>
      <c r="K14" s="137">
        <v>216</v>
      </c>
      <c r="L14" s="137">
        <v>230</v>
      </c>
      <c r="M14" s="137">
        <v>228</v>
      </c>
      <c r="N14" s="137">
        <v>187</v>
      </c>
      <c r="O14" s="137">
        <v>197</v>
      </c>
      <c r="P14" s="137">
        <v>121</v>
      </c>
      <c r="Q14" s="137">
        <v>136</v>
      </c>
      <c r="R14" s="116">
        <v>91</v>
      </c>
      <c r="S14" s="116">
        <v>28</v>
      </c>
      <c r="T14" s="116">
        <v>21</v>
      </c>
      <c r="U14" s="123" t="s">
        <v>11</v>
      </c>
      <c r="V14" s="123" t="s">
        <v>11</v>
      </c>
      <c r="W14" s="123" t="s">
        <v>11</v>
      </c>
      <c r="X14" s="123" t="s">
        <v>11</v>
      </c>
      <c r="Y14" s="116">
        <v>254</v>
      </c>
      <c r="Z14" s="116">
        <v>358</v>
      </c>
      <c r="AA14" s="116">
        <v>245</v>
      </c>
      <c r="AB14" s="123">
        <v>485</v>
      </c>
      <c r="AC14" s="123" t="s">
        <v>11</v>
      </c>
      <c r="AD14" s="123" t="s">
        <v>11</v>
      </c>
      <c r="AE14" s="123">
        <v>1104</v>
      </c>
    </row>
    <row r="15" spans="1:31" ht="13.5" thickBot="1" x14ac:dyDescent="0.25">
      <c r="A15" s="58" t="s">
        <v>21</v>
      </c>
      <c r="B15" s="124">
        <v>2927</v>
      </c>
      <c r="C15" s="124">
        <v>3500</v>
      </c>
      <c r="D15" s="124">
        <v>3641</v>
      </c>
      <c r="E15" s="124">
        <v>4294</v>
      </c>
      <c r="F15" s="124">
        <v>2550</v>
      </c>
      <c r="G15" s="124">
        <v>1903</v>
      </c>
      <c r="H15" s="139">
        <v>1833</v>
      </c>
      <c r="I15" s="139">
        <v>3681</v>
      </c>
      <c r="J15" s="139">
        <v>3575</v>
      </c>
      <c r="K15" s="139">
        <v>3934</v>
      </c>
      <c r="L15" s="139">
        <v>2734</v>
      </c>
      <c r="M15" s="139">
        <v>2484</v>
      </c>
      <c r="N15" s="139">
        <v>2828</v>
      </c>
      <c r="O15" s="139">
        <v>1376</v>
      </c>
      <c r="P15" s="139">
        <v>661</v>
      </c>
      <c r="Q15" s="139">
        <v>631</v>
      </c>
      <c r="R15" s="124">
        <v>160</v>
      </c>
      <c r="S15" s="124">
        <v>81</v>
      </c>
      <c r="T15" s="124">
        <v>81</v>
      </c>
      <c r="U15" s="124" t="s">
        <v>11</v>
      </c>
      <c r="V15" s="124" t="s">
        <v>11</v>
      </c>
      <c r="W15" s="124" t="s">
        <v>11</v>
      </c>
      <c r="X15" s="124" t="s">
        <v>11</v>
      </c>
      <c r="Y15" s="124">
        <v>208</v>
      </c>
      <c r="Z15" s="124" t="s">
        <v>11</v>
      </c>
      <c r="AA15" s="124" t="s">
        <v>11</v>
      </c>
      <c r="AB15" s="124">
        <v>523</v>
      </c>
      <c r="AC15" s="124" t="s">
        <v>11</v>
      </c>
      <c r="AD15" s="124" t="s">
        <v>11</v>
      </c>
      <c r="AE15" s="124" t="s">
        <v>11</v>
      </c>
    </row>
    <row r="16" spans="1:31" x14ac:dyDescent="0.2">
      <c r="A16" s="8"/>
      <c r="B16" s="11"/>
      <c r="C16" s="11"/>
      <c r="D16" s="11"/>
      <c r="E16" s="11"/>
      <c r="F16" s="11"/>
      <c r="G16" s="11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</row>
    <row r="17" spans="1:31" x14ac:dyDescent="0.2">
      <c r="A17" s="3" t="s">
        <v>259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</row>
    <row r="18" spans="1:31" ht="6" customHeight="1" x14ac:dyDescent="0.2">
      <c r="A18" s="3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</row>
    <row r="19" spans="1:31" x14ac:dyDescent="0.2">
      <c r="A19" s="9" t="s">
        <v>241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spans="1:31" x14ac:dyDescent="0.2">
      <c r="A20" s="9" t="s">
        <v>33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spans="1:31" x14ac:dyDescent="0.2">
      <c r="A21" s="9" t="s">
        <v>34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spans="1:31" x14ac:dyDescent="0.2">
      <c r="A22" s="3" t="s">
        <v>198</v>
      </c>
    </row>
    <row r="23" spans="1:31" x14ac:dyDescent="0.2">
      <c r="A23" s="3" t="s">
        <v>126</v>
      </c>
    </row>
  </sheetData>
  <mergeCells count="1">
    <mergeCell ref="B4:A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workbookViewId="0"/>
  </sheetViews>
  <sheetFormatPr defaultRowHeight="12.75" x14ac:dyDescent="0.2"/>
  <cols>
    <col min="1" max="1" width="27.7109375" style="6" customWidth="1"/>
    <col min="2" max="6" width="6.5703125" style="6" customWidth="1"/>
    <col min="7" max="16384" width="9.140625" style="6"/>
  </cols>
  <sheetData>
    <row r="1" spans="1:6" s="14" customFormat="1" x14ac:dyDescent="0.2">
      <c r="A1" s="16" t="s">
        <v>245</v>
      </c>
      <c r="B1" s="13"/>
      <c r="C1" s="13"/>
      <c r="D1" s="13"/>
      <c r="E1" s="13"/>
      <c r="F1" s="13"/>
    </row>
    <row r="2" spans="1:6" ht="13.5" thickBot="1" x14ac:dyDescent="0.25">
      <c r="A2" s="16"/>
      <c r="B2" s="13"/>
      <c r="C2" s="13"/>
      <c r="D2" s="13"/>
      <c r="E2" s="13"/>
      <c r="F2" s="13"/>
    </row>
    <row r="3" spans="1:6" x14ac:dyDescent="0.2">
      <c r="A3" s="78"/>
      <c r="B3" s="55">
        <v>2008</v>
      </c>
      <c r="C3" s="55">
        <v>2009</v>
      </c>
      <c r="D3" s="55">
        <v>2010</v>
      </c>
      <c r="E3" s="55">
        <v>2011</v>
      </c>
      <c r="F3" s="55">
        <v>2012</v>
      </c>
    </row>
    <row r="4" spans="1:6" x14ac:dyDescent="0.2">
      <c r="A4" s="79"/>
      <c r="B4" s="924" t="s">
        <v>208</v>
      </c>
      <c r="C4" s="924"/>
      <c r="D4" s="924"/>
      <c r="E4" s="924"/>
      <c r="F4" s="924"/>
    </row>
    <row r="5" spans="1:6" x14ac:dyDescent="0.2">
      <c r="A5" s="1" t="s">
        <v>246</v>
      </c>
      <c r="B5" s="133">
        <v>20357</v>
      </c>
      <c r="C5" s="133">
        <v>16899</v>
      </c>
      <c r="D5" s="133">
        <v>23760</v>
      </c>
      <c r="E5" s="133">
        <v>43998</v>
      </c>
      <c r="F5" s="133">
        <v>51958</v>
      </c>
    </row>
    <row r="6" spans="1:6" x14ac:dyDescent="0.2">
      <c r="A6" s="140" t="s">
        <v>242</v>
      </c>
      <c r="B6" s="116">
        <v>15581</v>
      </c>
      <c r="C6" s="116">
        <v>10891</v>
      </c>
      <c r="D6" s="116">
        <v>14838</v>
      </c>
      <c r="E6" s="116">
        <v>28489</v>
      </c>
      <c r="F6" s="116">
        <v>34418</v>
      </c>
    </row>
    <row r="7" spans="1:6" x14ac:dyDescent="0.2">
      <c r="A7" s="140" t="s">
        <v>243</v>
      </c>
      <c r="B7" s="137">
        <v>4776</v>
      </c>
      <c r="C7" s="137">
        <v>6008</v>
      </c>
      <c r="D7" s="137">
        <v>8922</v>
      </c>
      <c r="E7" s="137">
        <v>15509</v>
      </c>
      <c r="F7" s="137">
        <v>17510</v>
      </c>
    </row>
    <row r="8" spans="1:6" x14ac:dyDescent="0.2">
      <c r="A8" s="140" t="s">
        <v>244</v>
      </c>
      <c r="B8" s="116" t="s">
        <v>8</v>
      </c>
      <c r="C8" s="116" t="s">
        <v>8</v>
      </c>
      <c r="D8" s="116" t="s">
        <v>8</v>
      </c>
      <c r="E8" s="116" t="s">
        <v>8</v>
      </c>
      <c r="F8" s="116">
        <v>30</v>
      </c>
    </row>
    <row r="9" spans="1:6" x14ac:dyDescent="0.2">
      <c r="A9" s="8"/>
      <c r="B9" s="116"/>
      <c r="C9" s="116"/>
      <c r="D9" s="116"/>
      <c r="E9" s="116"/>
      <c r="F9" s="116"/>
    </row>
    <row r="10" spans="1:6" x14ac:dyDescent="0.2">
      <c r="A10" s="1" t="s">
        <v>247</v>
      </c>
      <c r="B10" s="142" t="s">
        <v>11</v>
      </c>
      <c r="C10" s="142" t="s">
        <v>11</v>
      </c>
      <c r="D10" s="142" t="s">
        <v>11</v>
      </c>
      <c r="E10" s="133">
        <v>56980</v>
      </c>
      <c r="F10" s="133">
        <v>69460</v>
      </c>
    </row>
    <row r="11" spans="1:6" x14ac:dyDescent="0.2">
      <c r="A11" s="140" t="s">
        <v>242</v>
      </c>
      <c r="B11" s="116" t="s">
        <v>11</v>
      </c>
      <c r="C11" s="116" t="s">
        <v>11</v>
      </c>
      <c r="D11" s="116" t="s">
        <v>11</v>
      </c>
      <c r="E11" s="116">
        <v>32307</v>
      </c>
      <c r="F11" s="116">
        <v>41779</v>
      </c>
    </row>
    <row r="12" spans="1:6" x14ac:dyDescent="0.2">
      <c r="A12" s="140" t="s">
        <v>243</v>
      </c>
      <c r="B12" s="137" t="s">
        <v>11</v>
      </c>
      <c r="C12" s="137" t="s">
        <v>11</v>
      </c>
      <c r="D12" s="137" t="s">
        <v>11</v>
      </c>
      <c r="E12" s="137">
        <v>24673</v>
      </c>
      <c r="F12" s="137">
        <v>27262</v>
      </c>
    </row>
    <row r="13" spans="1:6" ht="13.5" thickBot="1" x14ac:dyDescent="0.25">
      <c r="A13" s="141" t="s">
        <v>244</v>
      </c>
      <c r="B13" s="124" t="s">
        <v>11</v>
      </c>
      <c r="C13" s="124" t="s">
        <v>11</v>
      </c>
      <c r="D13" s="124" t="s">
        <v>11</v>
      </c>
      <c r="E13" s="124" t="s">
        <v>8</v>
      </c>
      <c r="F13" s="124">
        <v>419</v>
      </c>
    </row>
    <row r="14" spans="1:6" x14ac:dyDescent="0.2">
      <c r="A14" s="8"/>
      <c r="B14" s="11"/>
      <c r="C14" s="11"/>
      <c r="D14" s="11"/>
      <c r="E14" s="11"/>
      <c r="F14" s="11"/>
    </row>
    <row r="15" spans="1:6" x14ac:dyDescent="0.2">
      <c r="A15" s="3" t="s">
        <v>260</v>
      </c>
      <c r="B15" s="7"/>
      <c r="C15" s="7"/>
      <c r="D15" s="7"/>
      <c r="E15" s="7"/>
      <c r="F15" s="7"/>
    </row>
    <row r="16" spans="1:6" x14ac:dyDescent="0.2">
      <c r="A16" s="3"/>
      <c r="B16" s="7"/>
      <c r="C16" s="7"/>
      <c r="D16" s="7"/>
      <c r="E16" s="7"/>
      <c r="F16" s="7"/>
    </row>
    <row r="17" spans="1:1" x14ac:dyDescent="0.2">
      <c r="A17" s="3"/>
    </row>
  </sheetData>
  <mergeCells count="1">
    <mergeCell ref="B4:F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showGridLines="0" topLeftCell="A22" workbookViewId="0"/>
  </sheetViews>
  <sheetFormatPr defaultRowHeight="11.25" x14ac:dyDescent="0.2"/>
  <cols>
    <col min="1" max="16384" width="9.140625" style="3"/>
  </cols>
  <sheetData>
    <row r="1" spans="1:10" ht="12.75" x14ac:dyDescent="0.2">
      <c r="A1" s="2" t="s">
        <v>217</v>
      </c>
    </row>
    <row r="2" spans="1:10" ht="12" thickBot="1" x14ac:dyDescent="0.25"/>
    <row r="3" spans="1:10" x14ac:dyDescent="0.2">
      <c r="A3" s="59"/>
      <c r="B3" s="926" t="s">
        <v>0</v>
      </c>
      <c r="C3" s="925"/>
      <c r="D3" s="925"/>
      <c r="E3" s="925" t="s">
        <v>202</v>
      </c>
      <c r="F3" s="925"/>
      <c r="G3" s="925"/>
      <c r="H3" s="925" t="s">
        <v>203</v>
      </c>
      <c r="I3" s="925"/>
      <c r="J3" s="916"/>
    </row>
    <row r="4" spans="1:10" x14ac:dyDescent="0.2">
      <c r="A4" s="75"/>
      <c r="B4" s="60" t="s">
        <v>201</v>
      </c>
      <c r="C4" s="61" t="s">
        <v>199</v>
      </c>
      <c r="D4" s="61" t="s">
        <v>200</v>
      </c>
      <c r="E4" s="61" t="s">
        <v>201</v>
      </c>
      <c r="F4" s="61" t="s">
        <v>199</v>
      </c>
      <c r="G4" s="61" t="s">
        <v>200</v>
      </c>
      <c r="H4" s="61" t="s">
        <v>201</v>
      </c>
      <c r="I4" s="61" t="s">
        <v>199</v>
      </c>
      <c r="J4" s="62" t="s">
        <v>200</v>
      </c>
    </row>
    <row r="5" spans="1:10" x14ac:dyDescent="0.2">
      <c r="A5" s="60"/>
      <c r="B5" s="902" t="s">
        <v>208</v>
      </c>
      <c r="C5" s="902"/>
      <c r="D5" s="902"/>
      <c r="E5" s="902"/>
      <c r="F5" s="902"/>
      <c r="G5" s="902"/>
      <c r="H5" s="902"/>
      <c r="I5" s="902"/>
      <c r="J5" s="902"/>
    </row>
    <row r="6" spans="1:10" x14ac:dyDescent="0.2">
      <c r="A6" s="4">
        <v>1970</v>
      </c>
      <c r="B6" s="106">
        <v>66360</v>
      </c>
      <c r="C6" s="106">
        <v>43332</v>
      </c>
      <c r="D6" s="106">
        <v>23028</v>
      </c>
      <c r="E6" s="116" t="s">
        <v>11</v>
      </c>
      <c r="F6" s="116" t="s">
        <v>11</v>
      </c>
      <c r="G6" s="116" t="s">
        <v>11</v>
      </c>
      <c r="H6" s="116" t="s">
        <v>11</v>
      </c>
      <c r="I6" s="116" t="s">
        <v>11</v>
      </c>
      <c r="J6" s="116" t="s">
        <v>11</v>
      </c>
    </row>
    <row r="7" spans="1:10" x14ac:dyDescent="0.2">
      <c r="A7" s="4">
        <v>1971</v>
      </c>
      <c r="B7" s="106">
        <v>50400</v>
      </c>
      <c r="C7" s="106">
        <v>29225</v>
      </c>
      <c r="D7" s="106">
        <v>21175</v>
      </c>
      <c r="E7" s="116" t="s">
        <v>11</v>
      </c>
      <c r="F7" s="116" t="s">
        <v>11</v>
      </c>
      <c r="G7" s="116" t="s">
        <v>11</v>
      </c>
      <c r="H7" s="116" t="s">
        <v>11</v>
      </c>
      <c r="I7" s="116" t="s">
        <v>11</v>
      </c>
      <c r="J7" s="116" t="s">
        <v>11</v>
      </c>
    </row>
    <row r="8" spans="1:10" x14ac:dyDescent="0.2">
      <c r="A8" s="4">
        <v>1972</v>
      </c>
      <c r="B8" s="106">
        <v>54084</v>
      </c>
      <c r="C8" s="106">
        <v>30585</v>
      </c>
      <c r="D8" s="106">
        <v>23499</v>
      </c>
      <c r="E8" s="116" t="s">
        <v>11</v>
      </c>
      <c r="F8" s="116" t="s">
        <v>11</v>
      </c>
      <c r="G8" s="116" t="s">
        <v>11</v>
      </c>
      <c r="H8" s="116" t="s">
        <v>11</v>
      </c>
      <c r="I8" s="116" t="s">
        <v>11</v>
      </c>
      <c r="J8" s="116" t="s">
        <v>11</v>
      </c>
    </row>
    <row r="9" spans="1:10" x14ac:dyDescent="0.2">
      <c r="A9" s="4">
        <v>1973</v>
      </c>
      <c r="B9" s="106">
        <v>79517</v>
      </c>
      <c r="C9" s="106">
        <v>51660</v>
      </c>
      <c r="D9" s="106">
        <v>27857</v>
      </c>
      <c r="E9" s="116" t="s">
        <v>11</v>
      </c>
      <c r="F9" s="116" t="s">
        <v>11</v>
      </c>
      <c r="G9" s="116" t="s">
        <v>11</v>
      </c>
      <c r="H9" s="116" t="s">
        <v>11</v>
      </c>
      <c r="I9" s="116" t="s">
        <v>11</v>
      </c>
      <c r="J9" s="116" t="s">
        <v>11</v>
      </c>
    </row>
    <row r="10" spans="1:10" x14ac:dyDescent="0.2">
      <c r="A10" s="4">
        <v>1974</v>
      </c>
      <c r="B10" s="106">
        <v>43397</v>
      </c>
      <c r="C10" s="106">
        <v>22357</v>
      </c>
      <c r="D10" s="106">
        <v>21040</v>
      </c>
      <c r="E10" s="116" t="s">
        <v>11</v>
      </c>
      <c r="F10" s="116" t="s">
        <v>11</v>
      </c>
      <c r="G10" s="116" t="s">
        <v>11</v>
      </c>
      <c r="H10" s="116" t="s">
        <v>11</v>
      </c>
      <c r="I10" s="116" t="s">
        <v>11</v>
      </c>
      <c r="J10" s="116" t="s">
        <v>11</v>
      </c>
    </row>
    <row r="11" spans="1:10" x14ac:dyDescent="0.2">
      <c r="A11" s="4">
        <v>1975</v>
      </c>
      <c r="B11" s="106">
        <v>24811</v>
      </c>
      <c r="C11" s="106">
        <v>12287</v>
      </c>
      <c r="D11" s="106">
        <v>12524</v>
      </c>
      <c r="E11" s="116" t="s">
        <v>11</v>
      </c>
      <c r="F11" s="116" t="s">
        <v>11</v>
      </c>
      <c r="G11" s="116" t="s">
        <v>11</v>
      </c>
      <c r="H11" s="116" t="s">
        <v>11</v>
      </c>
      <c r="I11" s="116" t="s">
        <v>11</v>
      </c>
      <c r="J11" s="116" t="s">
        <v>11</v>
      </c>
    </row>
    <row r="12" spans="1:10" x14ac:dyDescent="0.2">
      <c r="A12" s="4">
        <v>1976</v>
      </c>
      <c r="B12" s="106">
        <v>19469</v>
      </c>
      <c r="C12" s="106">
        <v>10460</v>
      </c>
      <c r="D12" s="106">
        <v>9009</v>
      </c>
      <c r="E12" s="106">
        <v>17493</v>
      </c>
      <c r="F12" s="106">
        <v>8694</v>
      </c>
      <c r="G12" s="106">
        <v>8799</v>
      </c>
      <c r="H12" s="106">
        <v>1976</v>
      </c>
      <c r="I12" s="106">
        <v>1766</v>
      </c>
      <c r="J12" s="106">
        <v>210</v>
      </c>
    </row>
    <row r="13" spans="1:10" x14ac:dyDescent="0.2">
      <c r="A13" s="4">
        <v>1977</v>
      </c>
      <c r="B13" s="106">
        <v>19543</v>
      </c>
      <c r="C13" s="106">
        <v>10764</v>
      </c>
      <c r="D13" s="106">
        <v>8779</v>
      </c>
      <c r="E13" s="106">
        <v>17226</v>
      </c>
      <c r="F13" s="106">
        <v>8896</v>
      </c>
      <c r="G13" s="106">
        <v>8330</v>
      </c>
      <c r="H13" s="106">
        <v>2317</v>
      </c>
      <c r="I13" s="106">
        <v>1868</v>
      </c>
      <c r="J13" s="106">
        <v>449</v>
      </c>
    </row>
    <row r="14" spans="1:10" x14ac:dyDescent="0.2">
      <c r="A14" s="4">
        <v>1978</v>
      </c>
      <c r="B14" s="106">
        <v>22112</v>
      </c>
      <c r="C14" s="106">
        <v>12667</v>
      </c>
      <c r="D14" s="106">
        <v>9445</v>
      </c>
      <c r="E14" s="106">
        <v>18659</v>
      </c>
      <c r="F14" s="106">
        <v>9948</v>
      </c>
      <c r="G14" s="106">
        <v>8711</v>
      </c>
      <c r="H14" s="106">
        <v>3453</v>
      </c>
      <c r="I14" s="106">
        <v>2719</v>
      </c>
      <c r="J14" s="106">
        <v>734</v>
      </c>
    </row>
    <row r="15" spans="1:10" x14ac:dyDescent="0.2">
      <c r="A15" s="4">
        <v>1979</v>
      </c>
      <c r="B15" s="106">
        <v>26318</v>
      </c>
      <c r="C15" s="106">
        <v>15439</v>
      </c>
      <c r="D15" s="106">
        <v>10879</v>
      </c>
      <c r="E15" s="106">
        <v>20574</v>
      </c>
      <c r="F15" s="106">
        <v>10953</v>
      </c>
      <c r="G15" s="106">
        <v>9621</v>
      </c>
      <c r="H15" s="106">
        <v>5744</v>
      </c>
      <c r="I15" s="106">
        <v>4486</v>
      </c>
      <c r="J15" s="106">
        <v>1258</v>
      </c>
    </row>
    <row r="16" spans="1:10" x14ac:dyDescent="0.2">
      <c r="A16" s="4">
        <v>1980</v>
      </c>
      <c r="B16" s="106">
        <v>25207</v>
      </c>
      <c r="C16" s="106">
        <v>16169</v>
      </c>
      <c r="D16" s="106">
        <v>9038</v>
      </c>
      <c r="E16" s="106">
        <v>18071</v>
      </c>
      <c r="F16" s="106">
        <v>10652</v>
      </c>
      <c r="G16" s="106">
        <v>7419</v>
      </c>
      <c r="H16" s="106">
        <v>7136</v>
      </c>
      <c r="I16" s="106">
        <v>5517</v>
      </c>
      <c r="J16" s="106">
        <v>1619</v>
      </c>
    </row>
    <row r="17" spans="1:10" x14ac:dyDescent="0.2">
      <c r="A17" s="4">
        <v>1981</v>
      </c>
      <c r="B17" s="106">
        <v>23147</v>
      </c>
      <c r="C17" s="106">
        <v>15249</v>
      </c>
      <c r="D17" s="106">
        <v>7898</v>
      </c>
      <c r="E17" s="106">
        <v>16513</v>
      </c>
      <c r="F17" s="106">
        <v>10178</v>
      </c>
      <c r="G17" s="106">
        <v>6335</v>
      </c>
      <c r="H17" s="106">
        <v>6634</v>
      </c>
      <c r="I17" s="106">
        <v>5071</v>
      </c>
      <c r="J17" s="106">
        <v>1563</v>
      </c>
    </row>
    <row r="18" spans="1:10" x14ac:dyDescent="0.2">
      <c r="A18" s="4">
        <v>1982</v>
      </c>
      <c r="B18" s="106">
        <v>17135</v>
      </c>
      <c r="C18" s="106">
        <v>11301</v>
      </c>
      <c r="D18" s="106">
        <v>5834</v>
      </c>
      <c r="E18" s="106">
        <v>10276</v>
      </c>
      <c r="F18" s="106">
        <v>6156</v>
      </c>
      <c r="G18" s="106">
        <v>4120</v>
      </c>
      <c r="H18" s="106">
        <v>6859</v>
      </c>
      <c r="I18" s="106">
        <v>5145</v>
      </c>
      <c r="J18" s="106">
        <v>1714</v>
      </c>
    </row>
    <row r="19" spans="1:10" x14ac:dyDescent="0.2">
      <c r="A19" s="4">
        <v>1983</v>
      </c>
      <c r="B19" s="106">
        <v>13680</v>
      </c>
      <c r="C19" s="106">
        <v>8921</v>
      </c>
      <c r="D19" s="106">
        <v>4759</v>
      </c>
      <c r="E19" s="106">
        <v>7096</v>
      </c>
      <c r="F19" s="106">
        <v>3986</v>
      </c>
      <c r="G19" s="106">
        <v>3110</v>
      </c>
      <c r="H19" s="106">
        <v>6584</v>
      </c>
      <c r="I19" s="106">
        <v>4935</v>
      </c>
      <c r="J19" s="106">
        <v>1649</v>
      </c>
    </row>
    <row r="20" spans="1:10" x14ac:dyDescent="0.2">
      <c r="A20" s="4">
        <v>1984</v>
      </c>
      <c r="B20" s="106">
        <v>13963</v>
      </c>
      <c r="C20" s="106">
        <v>9187</v>
      </c>
      <c r="D20" s="106">
        <v>4776</v>
      </c>
      <c r="E20" s="106">
        <v>6556</v>
      </c>
      <c r="F20" s="106">
        <v>3467</v>
      </c>
      <c r="G20" s="106">
        <v>3089</v>
      </c>
      <c r="H20" s="106">
        <v>7407</v>
      </c>
      <c r="I20" s="106">
        <v>5720</v>
      </c>
      <c r="J20" s="106">
        <v>1687</v>
      </c>
    </row>
    <row r="21" spans="1:10" x14ac:dyDescent="0.2">
      <c r="A21" s="4">
        <v>1985</v>
      </c>
      <c r="B21" s="106">
        <v>14944</v>
      </c>
      <c r="C21" s="106">
        <v>9940</v>
      </c>
      <c r="D21" s="106">
        <v>5004</v>
      </c>
      <c r="E21" s="106">
        <v>7149</v>
      </c>
      <c r="F21" s="106">
        <v>3759</v>
      </c>
      <c r="G21" s="106">
        <v>3390</v>
      </c>
      <c r="H21" s="106">
        <v>7795</v>
      </c>
      <c r="I21" s="106">
        <v>6181</v>
      </c>
      <c r="J21" s="106">
        <v>1614</v>
      </c>
    </row>
    <row r="22" spans="1:10" x14ac:dyDescent="0.2">
      <c r="A22" s="4">
        <v>1986</v>
      </c>
      <c r="B22" s="106">
        <v>13690</v>
      </c>
      <c r="C22" s="106">
        <v>8648</v>
      </c>
      <c r="D22" s="106">
        <v>5042</v>
      </c>
      <c r="E22" s="106">
        <v>6253</v>
      </c>
      <c r="F22" s="106">
        <v>3080</v>
      </c>
      <c r="G22" s="106">
        <v>3173</v>
      </c>
      <c r="H22" s="106">
        <v>7437</v>
      </c>
      <c r="I22" s="106">
        <v>5568</v>
      </c>
      <c r="J22" s="106">
        <v>1869</v>
      </c>
    </row>
    <row r="23" spans="1:10" x14ac:dyDescent="0.2">
      <c r="A23" s="4">
        <v>1987</v>
      </c>
      <c r="B23" s="106">
        <v>16228</v>
      </c>
      <c r="C23" s="106">
        <v>10152</v>
      </c>
      <c r="D23" s="106">
        <v>6076</v>
      </c>
      <c r="E23" s="106">
        <v>8108</v>
      </c>
      <c r="F23" s="106">
        <v>4136</v>
      </c>
      <c r="G23" s="106">
        <v>3972</v>
      </c>
      <c r="H23" s="106">
        <v>8120</v>
      </c>
      <c r="I23" s="106">
        <v>6016</v>
      </c>
      <c r="J23" s="106">
        <v>2104</v>
      </c>
    </row>
    <row r="24" spans="1:10" x14ac:dyDescent="0.2">
      <c r="A24" s="4">
        <v>1988</v>
      </c>
      <c r="B24" s="106">
        <v>18302</v>
      </c>
      <c r="C24" s="106">
        <v>11413</v>
      </c>
      <c r="D24" s="106">
        <v>6889</v>
      </c>
      <c r="E24" s="106">
        <v>9540</v>
      </c>
      <c r="F24" s="106">
        <v>4839</v>
      </c>
      <c r="G24" s="106">
        <v>4701</v>
      </c>
      <c r="H24" s="106">
        <v>8762</v>
      </c>
      <c r="I24" s="106">
        <v>6574</v>
      </c>
      <c r="J24" s="106">
        <v>2188</v>
      </c>
    </row>
    <row r="25" spans="1:10" x14ac:dyDescent="0.2">
      <c r="A25" s="4">
        <v>1989</v>
      </c>
      <c r="B25" s="116" t="s">
        <v>11</v>
      </c>
      <c r="C25" s="116" t="s">
        <v>11</v>
      </c>
      <c r="D25" s="116" t="s">
        <v>11</v>
      </c>
      <c r="E25" s="116" t="s">
        <v>11</v>
      </c>
      <c r="F25" s="116" t="s">
        <v>11</v>
      </c>
      <c r="G25" s="116" t="s">
        <v>11</v>
      </c>
      <c r="H25" s="116" t="s">
        <v>11</v>
      </c>
      <c r="I25" s="116" t="s">
        <v>11</v>
      </c>
      <c r="J25" s="116" t="s">
        <v>11</v>
      </c>
    </row>
    <row r="26" spans="1:10" x14ac:dyDescent="0.2">
      <c r="A26" s="4">
        <v>1990</v>
      </c>
      <c r="B26" s="116" t="s">
        <v>11</v>
      </c>
      <c r="C26" s="116" t="s">
        <v>11</v>
      </c>
      <c r="D26" s="116" t="s">
        <v>11</v>
      </c>
      <c r="E26" s="116" t="s">
        <v>11</v>
      </c>
      <c r="F26" s="116" t="s">
        <v>11</v>
      </c>
      <c r="G26" s="116" t="s">
        <v>11</v>
      </c>
      <c r="H26" s="116" t="s">
        <v>11</v>
      </c>
      <c r="I26" s="116" t="s">
        <v>11</v>
      </c>
      <c r="J26" s="116" t="s">
        <v>11</v>
      </c>
    </row>
    <row r="27" spans="1:10" x14ac:dyDescent="0.2">
      <c r="A27" s="4">
        <v>1991</v>
      </c>
      <c r="B27" s="116" t="s">
        <v>11</v>
      </c>
      <c r="C27" s="116" t="s">
        <v>11</v>
      </c>
      <c r="D27" s="116" t="s">
        <v>11</v>
      </c>
      <c r="E27" s="116" t="s">
        <v>11</v>
      </c>
      <c r="F27" s="116" t="s">
        <v>11</v>
      </c>
      <c r="G27" s="116" t="s">
        <v>11</v>
      </c>
      <c r="H27" s="116" t="s">
        <v>11</v>
      </c>
      <c r="I27" s="116" t="s">
        <v>11</v>
      </c>
      <c r="J27" s="116" t="s">
        <v>11</v>
      </c>
    </row>
    <row r="28" spans="1:10" x14ac:dyDescent="0.2">
      <c r="A28" s="4">
        <v>1992</v>
      </c>
      <c r="B28" s="115">
        <v>39322</v>
      </c>
      <c r="C28" s="115">
        <v>27436</v>
      </c>
      <c r="D28" s="115">
        <v>11886</v>
      </c>
      <c r="E28" s="115">
        <v>22324</v>
      </c>
      <c r="F28" s="115">
        <v>15299</v>
      </c>
      <c r="G28" s="115">
        <v>7025</v>
      </c>
      <c r="H28" s="115">
        <v>16998</v>
      </c>
      <c r="I28" s="115">
        <v>12137</v>
      </c>
      <c r="J28" s="115">
        <v>4861</v>
      </c>
    </row>
    <row r="29" spans="1:10" x14ac:dyDescent="0.2">
      <c r="A29" s="4">
        <v>1993</v>
      </c>
      <c r="B29" s="115">
        <v>33171</v>
      </c>
      <c r="C29" s="115">
        <v>22689</v>
      </c>
      <c r="D29" s="115">
        <v>10482</v>
      </c>
      <c r="E29" s="115">
        <v>15562</v>
      </c>
      <c r="F29" s="115">
        <v>10293</v>
      </c>
      <c r="G29" s="115">
        <v>5269</v>
      </c>
      <c r="H29" s="115">
        <v>17609</v>
      </c>
      <c r="I29" s="115">
        <v>12396</v>
      </c>
      <c r="J29" s="115">
        <v>5213</v>
      </c>
    </row>
    <row r="30" spans="1:10" x14ac:dyDescent="0.2">
      <c r="A30" s="4">
        <v>1994</v>
      </c>
      <c r="B30" s="115">
        <v>29104</v>
      </c>
      <c r="C30" s="115">
        <v>22217</v>
      </c>
      <c r="D30" s="115">
        <v>6887</v>
      </c>
      <c r="E30" s="115">
        <v>7845</v>
      </c>
      <c r="F30" s="115">
        <v>5938</v>
      </c>
      <c r="G30" s="115">
        <v>1907</v>
      </c>
      <c r="H30" s="115">
        <v>21259</v>
      </c>
      <c r="I30" s="115">
        <v>16279</v>
      </c>
      <c r="J30" s="115">
        <v>4980</v>
      </c>
    </row>
    <row r="31" spans="1:10" x14ac:dyDescent="0.2">
      <c r="A31" s="4">
        <v>1995</v>
      </c>
      <c r="B31" s="115">
        <v>22579</v>
      </c>
      <c r="C31" s="115">
        <v>16731</v>
      </c>
      <c r="D31" s="115">
        <v>5848</v>
      </c>
      <c r="E31" s="115">
        <v>8109</v>
      </c>
      <c r="F31" s="115">
        <v>5219</v>
      </c>
      <c r="G31" s="115">
        <v>2890</v>
      </c>
      <c r="H31" s="115">
        <v>13390</v>
      </c>
      <c r="I31" s="115">
        <v>10432</v>
      </c>
      <c r="J31" s="115">
        <v>2958</v>
      </c>
    </row>
    <row r="32" spans="1:10" x14ac:dyDescent="0.2">
      <c r="A32" s="4">
        <v>1996</v>
      </c>
      <c r="B32" s="115">
        <v>29066</v>
      </c>
      <c r="C32" s="115">
        <v>22271</v>
      </c>
      <c r="D32" s="115">
        <v>6795</v>
      </c>
      <c r="E32" s="115">
        <v>9598</v>
      </c>
      <c r="F32" s="115">
        <v>6594</v>
      </c>
      <c r="G32" s="115">
        <v>3004</v>
      </c>
      <c r="H32" s="115">
        <v>19468</v>
      </c>
      <c r="I32" s="115">
        <v>15677</v>
      </c>
      <c r="J32" s="115">
        <v>3791</v>
      </c>
    </row>
    <row r="33" spans="1:10" x14ac:dyDescent="0.2">
      <c r="A33" s="4">
        <v>1997</v>
      </c>
      <c r="B33" s="115">
        <v>36935</v>
      </c>
      <c r="C33" s="115">
        <v>28435</v>
      </c>
      <c r="D33" s="115">
        <v>8500</v>
      </c>
      <c r="E33" s="115">
        <v>7254</v>
      </c>
      <c r="F33" s="115">
        <v>4907</v>
      </c>
      <c r="G33" s="115">
        <v>2347</v>
      </c>
      <c r="H33" s="115">
        <v>29681</v>
      </c>
      <c r="I33" s="115">
        <v>23528</v>
      </c>
      <c r="J33" s="115">
        <v>6153</v>
      </c>
    </row>
    <row r="34" spans="1:10" x14ac:dyDescent="0.2">
      <c r="A34" s="4">
        <v>1998</v>
      </c>
      <c r="B34" s="115">
        <v>22196</v>
      </c>
      <c r="C34" s="115">
        <v>15233</v>
      </c>
      <c r="D34" s="115">
        <v>6963</v>
      </c>
      <c r="E34" s="115">
        <v>7935</v>
      </c>
      <c r="F34" s="115">
        <v>4509</v>
      </c>
      <c r="G34" s="115">
        <v>3426</v>
      </c>
      <c r="H34" s="115">
        <v>14261</v>
      </c>
      <c r="I34" s="115">
        <v>10724</v>
      </c>
      <c r="J34" s="115">
        <v>3537</v>
      </c>
    </row>
    <row r="35" spans="1:10" x14ac:dyDescent="0.2">
      <c r="A35" s="4">
        <v>1999</v>
      </c>
      <c r="B35" s="115">
        <v>28080</v>
      </c>
      <c r="C35" s="115">
        <v>20122</v>
      </c>
      <c r="D35" s="115">
        <v>7958</v>
      </c>
      <c r="E35" s="115">
        <v>4077</v>
      </c>
      <c r="F35" s="115">
        <v>2882</v>
      </c>
      <c r="G35" s="115">
        <v>1195</v>
      </c>
      <c r="H35" s="115">
        <v>24003</v>
      </c>
      <c r="I35" s="115">
        <v>17240</v>
      </c>
      <c r="J35" s="115">
        <v>6763</v>
      </c>
    </row>
    <row r="36" spans="1:10" x14ac:dyDescent="0.2">
      <c r="A36" s="4">
        <v>2000</v>
      </c>
      <c r="B36" s="115">
        <v>21333</v>
      </c>
      <c r="C36" s="115">
        <v>17069</v>
      </c>
      <c r="D36" s="115">
        <v>4264</v>
      </c>
      <c r="E36" s="115">
        <v>4692</v>
      </c>
      <c r="F36" s="115">
        <v>2872</v>
      </c>
      <c r="G36" s="115">
        <v>1820</v>
      </c>
      <c r="H36" s="115">
        <v>16641</v>
      </c>
      <c r="I36" s="115">
        <v>14197</v>
      </c>
      <c r="J36" s="115">
        <v>2444</v>
      </c>
    </row>
    <row r="37" spans="1:10" x14ac:dyDescent="0.2">
      <c r="A37" s="4">
        <v>2001</v>
      </c>
      <c r="B37" s="116">
        <v>20589</v>
      </c>
      <c r="C37" s="116">
        <v>15774</v>
      </c>
      <c r="D37" s="116">
        <v>4815</v>
      </c>
      <c r="E37" s="115">
        <v>5762</v>
      </c>
      <c r="F37" s="115">
        <v>4231</v>
      </c>
      <c r="G37" s="115">
        <v>1531</v>
      </c>
      <c r="H37" s="116">
        <v>14827</v>
      </c>
      <c r="I37" s="116">
        <v>11543</v>
      </c>
      <c r="J37" s="116">
        <v>3284</v>
      </c>
    </row>
    <row r="38" spans="1:10" x14ac:dyDescent="0.2">
      <c r="A38" s="4">
        <v>2002</v>
      </c>
      <c r="B38" s="116">
        <v>27358</v>
      </c>
      <c r="C38" s="116">
        <v>22353</v>
      </c>
      <c r="D38" s="116">
        <v>5005</v>
      </c>
      <c r="E38" s="115">
        <v>8813</v>
      </c>
      <c r="F38" s="115">
        <v>6897</v>
      </c>
      <c r="G38" s="115">
        <v>1916</v>
      </c>
      <c r="H38" s="116">
        <v>18545</v>
      </c>
      <c r="I38" s="116">
        <v>15456</v>
      </c>
      <c r="J38" s="116">
        <v>3089</v>
      </c>
    </row>
    <row r="39" spans="1:10" x14ac:dyDescent="0.2">
      <c r="A39" s="4">
        <v>2003</v>
      </c>
      <c r="B39" s="116">
        <v>27008</v>
      </c>
      <c r="C39" s="116">
        <v>20613</v>
      </c>
      <c r="D39" s="116">
        <v>6395</v>
      </c>
      <c r="E39" s="115">
        <v>6687</v>
      </c>
      <c r="F39" s="115">
        <v>3415</v>
      </c>
      <c r="G39" s="115">
        <v>3272</v>
      </c>
      <c r="H39" s="116">
        <v>20321</v>
      </c>
      <c r="I39" s="116">
        <v>17198</v>
      </c>
      <c r="J39" s="116">
        <v>3123</v>
      </c>
    </row>
    <row r="40" spans="1:10" x14ac:dyDescent="0.2">
      <c r="A40" s="4">
        <v>2004</v>
      </c>
      <c r="B40" s="116" t="s">
        <v>11</v>
      </c>
      <c r="C40" s="116" t="s">
        <v>11</v>
      </c>
      <c r="D40" s="116" t="s">
        <v>11</v>
      </c>
      <c r="E40" s="115">
        <v>6757</v>
      </c>
      <c r="F40" s="115">
        <v>5406</v>
      </c>
      <c r="G40" s="115">
        <v>1351</v>
      </c>
      <c r="H40" s="116" t="s">
        <v>11</v>
      </c>
      <c r="I40" s="116" t="s">
        <v>11</v>
      </c>
      <c r="J40" s="116" t="s">
        <v>11</v>
      </c>
    </row>
    <row r="41" spans="1:10" x14ac:dyDescent="0.2">
      <c r="A41" s="4">
        <v>2005</v>
      </c>
      <c r="B41" s="116" t="s">
        <v>11</v>
      </c>
      <c r="C41" s="116" t="s">
        <v>11</v>
      </c>
      <c r="D41" s="116" t="s">
        <v>11</v>
      </c>
      <c r="E41" s="115">
        <v>6360</v>
      </c>
      <c r="F41" s="115">
        <v>5088</v>
      </c>
      <c r="G41" s="115">
        <v>1272</v>
      </c>
      <c r="H41" s="116" t="s">
        <v>11</v>
      </c>
      <c r="I41" s="116" t="s">
        <v>11</v>
      </c>
      <c r="J41" s="116" t="s">
        <v>11</v>
      </c>
    </row>
    <row r="42" spans="1:10" x14ac:dyDescent="0.2">
      <c r="A42" s="4">
        <v>2006</v>
      </c>
      <c r="B42" s="116" t="s">
        <v>11</v>
      </c>
      <c r="C42" s="116" t="s">
        <v>11</v>
      </c>
      <c r="D42" s="116" t="s">
        <v>11</v>
      </c>
      <c r="E42" s="115">
        <v>5600</v>
      </c>
      <c r="F42" s="115">
        <v>4480</v>
      </c>
      <c r="G42" s="115">
        <v>1120</v>
      </c>
      <c r="H42" s="116" t="s">
        <v>11</v>
      </c>
      <c r="I42" s="116" t="s">
        <v>11</v>
      </c>
      <c r="J42" s="116" t="s">
        <v>11</v>
      </c>
    </row>
    <row r="43" spans="1:10" x14ac:dyDescent="0.2">
      <c r="A43" s="4">
        <v>2007</v>
      </c>
      <c r="B43" s="116" t="s">
        <v>11</v>
      </c>
      <c r="C43" s="116" t="s">
        <v>11</v>
      </c>
      <c r="D43" s="116" t="s">
        <v>11</v>
      </c>
      <c r="E43" s="115">
        <v>7890</v>
      </c>
      <c r="F43" s="115">
        <v>6312</v>
      </c>
      <c r="G43" s="115">
        <v>1578</v>
      </c>
      <c r="H43" s="116" t="s">
        <v>11</v>
      </c>
      <c r="I43" s="116" t="s">
        <v>11</v>
      </c>
      <c r="J43" s="116" t="s">
        <v>11</v>
      </c>
    </row>
    <row r="44" spans="1:10" x14ac:dyDescent="0.2">
      <c r="A44" s="4">
        <v>2008</v>
      </c>
      <c r="B44" s="116" t="s">
        <v>11</v>
      </c>
      <c r="C44" s="116" t="s">
        <v>11</v>
      </c>
      <c r="D44" s="116" t="s">
        <v>11</v>
      </c>
      <c r="E44" s="115">
        <v>20357</v>
      </c>
      <c r="F44" s="115">
        <v>16286</v>
      </c>
      <c r="G44" s="115">
        <v>4071</v>
      </c>
      <c r="H44" s="116" t="s">
        <v>11</v>
      </c>
      <c r="I44" s="116" t="s">
        <v>11</v>
      </c>
      <c r="J44" s="116" t="s">
        <v>11</v>
      </c>
    </row>
    <row r="45" spans="1:10" x14ac:dyDescent="0.2">
      <c r="A45" s="4">
        <v>2009</v>
      </c>
      <c r="B45" s="116" t="s">
        <v>11</v>
      </c>
      <c r="C45" s="116" t="s">
        <v>11</v>
      </c>
      <c r="D45" s="116" t="s">
        <v>11</v>
      </c>
      <c r="E45" s="115">
        <v>16899</v>
      </c>
      <c r="F45" s="115">
        <v>13519</v>
      </c>
      <c r="G45" s="115">
        <v>3380</v>
      </c>
      <c r="H45" s="116" t="s">
        <v>11</v>
      </c>
      <c r="I45" s="116" t="s">
        <v>11</v>
      </c>
      <c r="J45" s="116" t="s">
        <v>11</v>
      </c>
    </row>
    <row r="46" spans="1:10" x14ac:dyDescent="0.2">
      <c r="A46" s="4">
        <v>2010</v>
      </c>
      <c r="B46" s="116" t="s">
        <v>11</v>
      </c>
      <c r="C46" s="116" t="s">
        <v>11</v>
      </c>
      <c r="D46" s="116" t="s">
        <v>11</v>
      </c>
      <c r="E46" s="115">
        <v>23760</v>
      </c>
      <c r="F46" s="115">
        <v>19008</v>
      </c>
      <c r="G46" s="115">
        <v>4752</v>
      </c>
      <c r="H46" s="116" t="s">
        <v>11</v>
      </c>
      <c r="I46" s="116" t="s">
        <v>11</v>
      </c>
      <c r="J46" s="116" t="s">
        <v>11</v>
      </c>
    </row>
    <row r="47" spans="1:10" x14ac:dyDescent="0.2">
      <c r="A47" s="4">
        <v>2011</v>
      </c>
      <c r="B47" s="106">
        <v>113458</v>
      </c>
      <c r="C47" s="106">
        <v>84782</v>
      </c>
      <c r="D47" s="106">
        <v>28676</v>
      </c>
      <c r="E47" s="106">
        <v>43998</v>
      </c>
      <c r="F47" s="106">
        <v>31329</v>
      </c>
      <c r="G47" s="106">
        <v>12669</v>
      </c>
      <c r="H47" s="106">
        <v>69460</v>
      </c>
      <c r="I47" s="106">
        <v>53453</v>
      </c>
      <c r="J47" s="106">
        <v>16007</v>
      </c>
    </row>
    <row r="48" spans="1:10" ht="12" thickBot="1" x14ac:dyDescent="0.25">
      <c r="A48" s="26">
        <v>2012</v>
      </c>
      <c r="B48" s="107">
        <v>108938</v>
      </c>
      <c r="C48" s="107">
        <v>74498</v>
      </c>
      <c r="D48" s="107">
        <v>34440</v>
      </c>
      <c r="E48" s="107">
        <v>51958</v>
      </c>
      <c r="F48" s="107">
        <v>34540</v>
      </c>
      <c r="G48" s="107">
        <v>17418</v>
      </c>
      <c r="H48" s="107">
        <v>56980</v>
      </c>
      <c r="I48" s="107">
        <v>39958</v>
      </c>
      <c r="J48" s="107">
        <v>17022</v>
      </c>
    </row>
    <row r="50" spans="1:10" x14ac:dyDescent="0.2">
      <c r="A50" s="3" t="s">
        <v>229</v>
      </c>
    </row>
    <row r="51" spans="1:10" x14ac:dyDescent="0.2">
      <c r="A51" s="3" t="s">
        <v>261</v>
      </c>
    </row>
    <row r="52" spans="1:10" x14ac:dyDescent="0.2">
      <c r="A52" s="3" t="s">
        <v>262</v>
      </c>
    </row>
    <row r="53" spans="1:10" x14ac:dyDescent="0.2">
      <c r="A53" s="3" t="s">
        <v>279</v>
      </c>
    </row>
    <row r="55" spans="1:10" x14ac:dyDescent="0.2">
      <c r="A55" s="3" t="s">
        <v>237</v>
      </c>
    </row>
    <row r="56" spans="1:10" x14ac:dyDescent="0.2">
      <c r="A56" s="3" t="s">
        <v>239</v>
      </c>
    </row>
    <row r="57" spans="1:10" x14ac:dyDescent="0.2">
      <c r="A57" s="3" t="s">
        <v>238</v>
      </c>
    </row>
    <row r="58" spans="1:10" x14ac:dyDescent="0.2">
      <c r="A58" s="3" t="s">
        <v>240</v>
      </c>
    </row>
    <row r="59" spans="1:10" x14ac:dyDescent="0.2">
      <c r="A59" s="102"/>
      <c r="B59" s="94"/>
      <c r="C59" s="94"/>
      <c r="D59" s="94"/>
      <c r="E59" s="94"/>
      <c r="F59" s="94"/>
      <c r="G59" s="94"/>
      <c r="H59" s="94"/>
      <c r="I59" s="94"/>
      <c r="J59" s="94"/>
    </row>
    <row r="60" spans="1:10" x14ac:dyDescent="0.2">
      <c r="A60" s="3" t="s">
        <v>233</v>
      </c>
    </row>
    <row r="61" spans="1:10" x14ac:dyDescent="0.2">
      <c r="A61" s="3" t="s">
        <v>293</v>
      </c>
    </row>
    <row r="62" spans="1:10" x14ac:dyDescent="0.2">
      <c r="A62" s="3" t="s">
        <v>294</v>
      </c>
    </row>
    <row r="63" spans="1:10" x14ac:dyDescent="0.2">
      <c r="A63" s="3" t="s">
        <v>295</v>
      </c>
    </row>
  </sheetData>
  <mergeCells count="4">
    <mergeCell ref="H3:J3"/>
    <mergeCell ref="B5:J5"/>
    <mergeCell ref="B3:D3"/>
    <mergeCell ref="E3:G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showGridLines="0" topLeftCell="A13" workbookViewId="0"/>
  </sheetViews>
  <sheetFormatPr defaultRowHeight="11.25" x14ac:dyDescent="0.2"/>
  <cols>
    <col min="1" max="16384" width="9.140625" style="3"/>
  </cols>
  <sheetData>
    <row r="1" spans="1:6" ht="15" thickBot="1" x14ac:dyDescent="0.25">
      <c r="A1" s="84" t="s">
        <v>232</v>
      </c>
      <c r="B1" s="84"/>
      <c r="C1" s="84"/>
      <c r="D1" s="84"/>
      <c r="E1" s="84"/>
    </row>
    <row r="2" spans="1:6" x14ac:dyDescent="0.2">
      <c r="A2" s="64"/>
      <c r="B2" s="25" t="s">
        <v>0</v>
      </c>
      <c r="C2" s="25" t="s">
        <v>30</v>
      </c>
      <c r="D2" s="25" t="s">
        <v>31</v>
      </c>
    </row>
    <row r="3" spans="1:6" x14ac:dyDescent="0.2">
      <c r="A3" s="51"/>
      <c r="B3" s="902" t="s">
        <v>208</v>
      </c>
      <c r="C3" s="902"/>
      <c r="D3" s="902"/>
    </row>
    <row r="4" spans="1:6" x14ac:dyDescent="0.2">
      <c r="A4" s="98">
        <v>1975</v>
      </c>
      <c r="B4" s="128">
        <v>31983</v>
      </c>
      <c r="C4" s="129" t="s">
        <v>8</v>
      </c>
      <c r="D4" s="129" t="s">
        <v>8</v>
      </c>
      <c r="F4" s="15"/>
    </row>
    <row r="5" spans="1:6" x14ac:dyDescent="0.2">
      <c r="A5" s="98">
        <v>1976</v>
      </c>
      <c r="B5" s="128">
        <v>32032</v>
      </c>
      <c r="C5" s="129" t="s">
        <v>8</v>
      </c>
      <c r="D5" s="129" t="s">
        <v>8</v>
      </c>
      <c r="F5" s="15"/>
    </row>
    <row r="6" spans="1:6" x14ac:dyDescent="0.2">
      <c r="A6" s="98">
        <v>1977</v>
      </c>
      <c r="B6" s="128">
        <v>35414</v>
      </c>
      <c r="C6" s="129" t="s">
        <v>8</v>
      </c>
      <c r="D6" s="129" t="s">
        <v>8</v>
      </c>
      <c r="F6" s="15"/>
    </row>
    <row r="7" spans="1:6" x14ac:dyDescent="0.2">
      <c r="A7" s="98">
        <v>1978</v>
      </c>
      <c r="B7" s="128">
        <v>41807</v>
      </c>
      <c r="C7" s="129" t="s">
        <v>8</v>
      </c>
      <c r="D7" s="129" t="s">
        <v>8</v>
      </c>
      <c r="F7" s="15"/>
    </row>
    <row r="8" spans="1:6" x14ac:dyDescent="0.2">
      <c r="A8" s="98">
        <v>1979</v>
      </c>
      <c r="B8" s="128">
        <v>47189</v>
      </c>
      <c r="C8" s="129" t="s">
        <v>8</v>
      </c>
      <c r="D8" s="129" t="s">
        <v>8</v>
      </c>
      <c r="F8" s="15"/>
    </row>
    <row r="9" spans="1:6" x14ac:dyDescent="0.2">
      <c r="A9" s="99">
        <v>1980</v>
      </c>
      <c r="B9" s="130">
        <v>50750</v>
      </c>
      <c r="C9" s="130">
        <v>30018</v>
      </c>
      <c r="D9" s="130">
        <v>20732</v>
      </c>
      <c r="F9" s="15"/>
    </row>
    <row r="10" spans="1:6" x14ac:dyDescent="0.2">
      <c r="A10" s="99">
        <v>1981</v>
      </c>
      <c r="B10" s="130">
        <v>54414</v>
      </c>
      <c r="C10" s="130">
        <v>32009</v>
      </c>
      <c r="D10" s="130">
        <v>22405</v>
      </c>
      <c r="F10" s="15"/>
    </row>
    <row r="11" spans="1:6" x14ac:dyDescent="0.2">
      <c r="A11" s="99">
        <v>1982</v>
      </c>
      <c r="B11" s="130">
        <v>58667</v>
      </c>
      <c r="C11" s="130">
        <v>34096</v>
      </c>
      <c r="D11" s="130">
        <v>24571</v>
      </c>
      <c r="F11" s="15"/>
    </row>
    <row r="12" spans="1:6" x14ac:dyDescent="0.2">
      <c r="A12" s="99">
        <v>1983</v>
      </c>
      <c r="B12" s="130">
        <v>67485</v>
      </c>
      <c r="C12" s="130">
        <v>38741</v>
      </c>
      <c r="D12" s="130">
        <v>28744</v>
      </c>
      <c r="F12" s="15"/>
    </row>
    <row r="13" spans="1:6" x14ac:dyDescent="0.2">
      <c r="A13" s="99">
        <v>1984</v>
      </c>
      <c r="B13" s="130">
        <v>73365</v>
      </c>
      <c r="C13" s="130">
        <v>41904</v>
      </c>
      <c r="D13" s="130">
        <v>31461</v>
      </c>
      <c r="F13" s="15"/>
    </row>
    <row r="14" spans="1:6" x14ac:dyDescent="0.2">
      <c r="A14" s="99">
        <v>1985</v>
      </c>
      <c r="B14" s="130">
        <v>79594</v>
      </c>
      <c r="C14" s="130">
        <v>45354</v>
      </c>
      <c r="D14" s="130">
        <v>34240</v>
      </c>
      <c r="F14" s="15"/>
    </row>
    <row r="15" spans="1:6" x14ac:dyDescent="0.2">
      <c r="A15" s="99">
        <v>1986</v>
      </c>
      <c r="B15" s="130">
        <v>86982</v>
      </c>
      <c r="C15" s="130">
        <v>49405</v>
      </c>
      <c r="D15" s="130">
        <v>37577</v>
      </c>
      <c r="F15" s="15"/>
    </row>
    <row r="16" spans="1:6" x14ac:dyDescent="0.2">
      <c r="A16" s="99">
        <v>1987</v>
      </c>
      <c r="B16" s="130">
        <v>89778</v>
      </c>
      <c r="C16" s="130">
        <v>50934</v>
      </c>
      <c r="D16" s="130">
        <v>38844</v>
      </c>
      <c r="F16" s="15"/>
    </row>
    <row r="17" spans="1:6" x14ac:dyDescent="0.2">
      <c r="A17" s="99">
        <v>1988</v>
      </c>
      <c r="B17" s="130">
        <v>94694</v>
      </c>
      <c r="C17" s="130">
        <v>53683</v>
      </c>
      <c r="D17" s="130">
        <v>41011</v>
      </c>
      <c r="F17" s="15"/>
    </row>
    <row r="18" spans="1:6" x14ac:dyDescent="0.2">
      <c r="A18" s="99">
        <v>1989</v>
      </c>
      <c r="B18" s="130">
        <v>101011</v>
      </c>
      <c r="C18" s="130">
        <v>57459</v>
      </c>
      <c r="D18" s="130">
        <v>43552</v>
      </c>
      <c r="F18" s="15"/>
    </row>
    <row r="19" spans="1:6" x14ac:dyDescent="0.2">
      <c r="A19" s="99">
        <v>1990</v>
      </c>
      <c r="B19" s="130">
        <v>107767</v>
      </c>
      <c r="C19" s="130">
        <v>61334</v>
      </c>
      <c r="D19" s="130">
        <v>46433</v>
      </c>
      <c r="F19" s="15"/>
    </row>
    <row r="20" spans="1:6" x14ac:dyDescent="0.2">
      <c r="A20" s="99">
        <v>1991</v>
      </c>
      <c r="B20" s="130">
        <v>113978</v>
      </c>
      <c r="C20" s="130">
        <v>65200</v>
      </c>
      <c r="D20" s="130">
        <v>48778</v>
      </c>
      <c r="F20" s="15"/>
    </row>
    <row r="21" spans="1:6" x14ac:dyDescent="0.2">
      <c r="A21" s="99">
        <v>1992</v>
      </c>
      <c r="B21" s="130">
        <v>123612</v>
      </c>
      <c r="C21" s="130">
        <v>70798</v>
      </c>
      <c r="D21" s="130">
        <v>52814</v>
      </c>
      <c r="F21" s="15"/>
    </row>
    <row r="22" spans="1:6" x14ac:dyDescent="0.2">
      <c r="A22" s="99">
        <v>1993</v>
      </c>
      <c r="B22" s="130">
        <v>136932</v>
      </c>
      <c r="C22" s="130">
        <v>78800</v>
      </c>
      <c r="D22" s="130">
        <v>58132</v>
      </c>
      <c r="F22" s="15"/>
    </row>
    <row r="23" spans="1:6" x14ac:dyDescent="0.2">
      <c r="A23" s="99">
        <v>1994</v>
      </c>
      <c r="B23" s="130">
        <v>157073</v>
      </c>
      <c r="C23" s="130">
        <v>92049</v>
      </c>
      <c r="D23" s="130">
        <v>65024</v>
      </c>
      <c r="F23" s="15"/>
    </row>
    <row r="24" spans="1:6" x14ac:dyDescent="0.2">
      <c r="A24" s="99">
        <v>1995</v>
      </c>
      <c r="B24" s="130">
        <v>168316</v>
      </c>
      <c r="C24" s="130">
        <v>98441</v>
      </c>
      <c r="D24" s="130">
        <v>69875</v>
      </c>
      <c r="F24" s="15"/>
    </row>
    <row r="25" spans="1:6" x14ac:dyDescent="0.2">
      <c r="A25" s="99">
        <v>1996</v>
      </c>
      <c r="B25" s="130">
        <v>172912</v>
      </c>
      <c r="C25" s="130">
        <v>100987</v>
      </c>
      <c r="D25" s="130">
        <v>71925</v>
      </c>
      <c r="F25" s="15"/>
    </row>
    <row r="26" spans="1:6" x14ac:dyDescent="0.2">
      <c r="A26" s="99">
        <v>1997</v>
      </c>
      <c r="B26" s="130">
        <v>175263</v>
      </c>
      <c r="C26" s="130">
        <v>102141</v>
      </c>
      <c r="D26" s="130">
        <v>73122</v>
      </c>
      <c r="F26" s="15"/>
    </row>
    <row r="27" spans="1:6" x14ac:dyDescent="0.2">
      <c r="A27" s="99">
        <v>1998</v>
      </c>
      <c r="B27" s="130">
        <v>178137</v>
      </c>
      <c r="C27" s="130">
        <v>103499</v>
      </c>
      <c r="D27" s="130">
        <v>74638</v>
      </c>
      <c r="F27" s="15"/>
    </row>
    <row r="28" spans="1:6" x14ac:dyDescent="0.2">
      <c r="A28" s="99">
        <v>1999</v>
      </c>
      <c r="B28" s="130">
        <v>191143</v>
      </c>
      <c r="C28" s="130">
        <v>110004</v>
      </c>
      <c r="D28" s="130">
        <v>81139</v>
      </c>
      <c r="F28" s="15"/>
    </row>
    <row r="29" spans="1:6" x14ac:dyDescent="0.2">
      <c r="A29" s="99">
        <v>2000</v>
      </c>
      <c r="B29" s="130">
        <v>207587</v>
      </c>
      <c r="C29" s="130">
        <v>118271</v>
      </c>
      <c r="D29" s="130">
        <v>89316</v>
      </c>
      <c r="F29" s="15"/>
    </row>
    <row r="30" spans="1:6" x14ac:dyDescent="0.2">
      <c r="A30" s="99">
        <v>2001</v>
      </c>
      <c r="B30" s="130">
        <v>223997</v>
      </c>
      <c r="C30" s="130">
        <v>125958</v>
      </c>
      <c r="D30" s="130">
        <v>98039</v>
      </c>
      <c r="F30" s="15"/>
    </row>
    <row r="31" spans="1:6" x14ac:dyDescent="0.2">
      <c r="A31" s="99">
        <v>2002</v>
      </c>
      <c r="B31" s="130">
        <v>238929</v>
      </c>
      <c r="C31" s="130">
        <v>132663</v>
      </c>
      <c r="D31" s="130">
        <v>106266</v>
      </c>
      <c r="F31" s="15"/>
    </row>
    <row r="32" spans="1:6" x14ac:dyDescent="0.2">
      <c r="A32" s="99">
        <v>2003</v>
      </c>
      <c r="B32" s="130">
        <v>249995</v>
      </c>
      <c r="C32" s="130">
        <v>137607</v>
      </c>
      <c r="D32" s="130">
        <v>112388</v>
      </c>
      <c r="F32" s="15"/>
    </row>
    <row r="33" spans="1:8" x14ac:dyDescent="0.2">
      <c r="A33" s="99">
        <v>2004</v>
      </c>
      <c r="B33" s="130">
        <v>263322</v>
      </c>
      <c r="C33" s="130">
        <v>143319</v>
      </c>
      <c r="D33" s="130">
        <v>120003</v>
      </c>
      <c r="F33" s="15"/>
    </row>
    <row r="34" spans="1:8" x14ac:dyDescent="0.2">
      <c r="A34" s="99">
        <v>2005</v>
      </c>
      <c r="B34" s="130">
        <v>274631</v>
      </c>
      <c r="C34" s="130">
        <v>147980</v>
      </c>
      <c r="D34" s="130">
        <v>126651</v>
      </c>
      <c r="F34" s="15"/>
    </row>
    <row r="35" spans="1:8" x14ac:dyDescent="0.2">
      <c r="A35" s="99">
        <v>2006</v>
      </c>
      <c r="B35" s="130">
        <v>332137</v>
      </c>
      <c r="C35" s="130">
        <v>181910</v>
      </c>
      <c r="D35" s="130">
        <v>150227</v>
      </c>
      <c r="F35" s="15"/>
    </row>
    <row r="36" spans="1:8" x14ac:dyDescent="0.2">
      <c r="A36" s="99">
        <v>2007</v>
      </c>
      <c r="B36" s="130">
        <v>401612</v>
      </c>
      <c r="C36" s="130">
        <v>219765</v>
      </c>
      <c r="D36" s="130">
        <v>181847</v>
      </c>
      <c r="F36" s="15"/>
    </row>
    <row r="37" spans="1:8" x14ac:dyDescent="0.2">
      <c r="A37" s="99">
        <v>2008</v>
      </c>
      <c r="B37" s="130">
        <v>436020</v>
      </c>
      <c r="C37" s="131">
        <v>228289</v>
      </c>
      <c r="D37" s="131">
        <v>207731</v>
      </c>
      <c r="F37" s="15"/>
    </row>
    <row r="38" spans="1:8" x14ac:dyDescent="0.2">
      <c r="A38" s="99">
        <v>2009</v>
      </c>
      <c r="B38" s="130">
        <v>451742</v>
      </c>
      <c r="C38" s="130">
        <v>233280</v>
      </c>
      <c r="D38" s="130">
        <v>218462</v>
      </c>
      <c r="F38" s="15"/>
    </row>
    <row r="39" spans="1:8" x14ac:dyDescent="0.2">
      <c r="A39" s="99">
        <v>2010</v>
      </c>
      <c r="B39" s="130">
        <v>443055</v>
      </c>
      <c r="C39" s="130">
        <v>224489</v>
      </c>
      <c r="D39" s="130">
        <v>218566</v>
      </c>
      <c r="F39" s="15"/>
    </row>
    <row r="40" spans="1:8" x14ac:dyDescent="0.2">
      <c r="A40" s="99">
        <v>2011</v>
      </c>
      <c r="B40" s="130">
        <v>434708</v>
      </c>
      <c r="C40" s="130">
        <v>218170</v>
      </c>
      <c r="D40" s="130">
        <v>216538</v>
      </c>
      <c r="F40" s="15"/>
    </row>
    <row r="41" spans="1:8" ht="12" thickBot="1" x14ac:dyDescent="0.25">
      <c r="A41" s="100">
        <v>2012</v>
      </c>
      <c r="B41" s="132">
        <v>414610</v>
      </c>
      <c r="C41" s="132">
        <v>205385</v>
      </c>
      <c r="D41" s="132">
        <v>209225</v>
      </c>
      <c r="F41" s="15"/>
    </row>
    <row r="42" spans="1:8" x14ac:dyDescent="0.2">
      <c r="A42" s="98"/>
      <c r="B42" s="101"/>
      <c r="C42" s="101"/>
      <c r="D42" s="101"/>
      <c r="F42" s="15"/>
    </row>
    <row r="43" spans="1:8" x14ac:dyDescent="0.2">
      <c r="A43" s="28" t="s">
        <v>231</v>
      </c>
      <c r="B43" s="28"/>
      <c r="C43" s="28"/>
      <c r="D43" s="28"/>
      <c r="E43" s="28"/>
      <c r="F43" s="28"/>
      <c r="G43" s="28"/>
      <c r="H43" s="28"/>
    </row>
    <row r="44" spans="1:8" x14ac:dyDescent="0.2">
      <c r="A44" s="3" t="s">
        <v>263</v>
      </c>
    </row>
    <row r="45" spans="1:8" x14ac:dyDescent="0.2">
      <c r="A45" s="3" t="s">
        <v>228</v>
      </c>
    </row>
    <row r="47" spans="1:8" ht="18" customHeight="1" x14ac:dyDescent="0.2">
      <c r="A47" s="28" t="s">
        <v>227</v>
      </c>
    </row>
    <row r="49" spans="1:11" ht="64.5" customHeight="1" x14ac:dyDescent="0.2">
      <c r="A49" s="903" t="s">
        <v>264</v>
      </c>
      <c r="B49" s="903"/>
      <c r="C49" s="903"/>
      <c r="D49" s="903"/>
      <c r="E49" s="903"/>
      <c r="F49" s="903"/>
      <c r="G49" s="903"/>
      <c r="H49" s="903"/>
      <c r="I49" s="903"/>
      <c r="J49" s="903"/>
      <c r="K49" s="903"/>
    </row>
  </sheetData>
  <mergeCells count="2">
    <mergeCell ref="B3:D3"/>
    <mergeCell ref="A49:K49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opLeftCell="A16" workbookViewId="0"/>
  </sheetViews>
  <sheetFormatPr defaultRowHeight="12.75" x14ac:dyDescent="0.2"/>
  <cols>
    <col min="1" max="16384" width="9.140625" style="6"/>
  </cols>
  <sheetData>
    <row r="1" spans="1:5" ht="13.5" customHeight="1" x14ac:dyDescent="0.2">
      <c r="A1" s="84" t="s">
        <v>226</v>
      </c>
    </row>
    <row r="2" spans="1:5" ht="13.5" thickBot="1" x14ac:dyDescent="0.25"/>
    <row r="3" spans="1:5" x14ac:dyDescent="0.2">
      <c r="A3" s="64"/>
      <c r="B3" s="25" t="s">
        <v>204</v>
      </c>
      <c r="C3" s="25" t="s">
        <v>205</v>
      </c>
      <c r="D3" s="25" t="s">
        <v>206</v>
      </c>
      <c r="E3" s="25" t="s">
        <v>207</v>
      </c>
    </row>
    <row r="4" spans="1:5" x14ac:dyDescent="0.2">
      <c r="A4" s="51"/>
      <c r="B4" s="902" t="s">
        <v>208</v>
      </c>
      <c r="C4" s="902"/>
      <c r="D4" s="902"/>
      <c r="E4" s="902"/>
    </row>
    <row r="5" spans="1:5" x14ac:dyDescent="0.2">
      <c r="A5" s="10">
        <v>1975</v>
      </c>
      <c r="B5" s="116">
        <v>31983</v>
      </c>
      <c r="C5" s="116">
        <v>30224</v>
      </c>
      <c r="D5" s="116">
        <v>995</v>
      </c>
      <c r="E5" s="116">
        <v>764</v>
      </c>
    </row>
    <row r="6" spans="1:5" x14ac:dyDescent="0.2">
      <c r="A6" s="10">
        <v>1976</v>
      </c>
      <c r="B6" s="116">
        <v>31032</v>
      </c>
      <c r="C6" s="116">
        <v>29489</v>
      </c>
      <c r="D6" s="116">
        <v>866</v>
      </c>
      <c r="E6" s="116">
        <v>677</v>
      </c>
    </row>
    <row r="7" spans="1:5" x14ac:dyDescent="0.2">
      <c r="A7" s="10">
        <v>1977</v>
      </c>
      <c r="B7" s="116">
        <v>35414</v>
      </c>
      <c r="C7" s="116">
        <v>33811</v>
      </c>
      <c r="D7" s="116">
        <v>864</v>
      </c>
      <c r="E7" s="116">
        <v>739</v>
      </c>
    </row>
    <row r="8" spans="1:5" x14ac:dyDescent="0.2">
      <c r="A8" s="10">
        <v>1978</v>
      </c>
      <c r="B8" s="116">
        <v>41807</v>
      </c>
      <c r="C8" s="116">
        <v>39752</v>
      </c>
      <c r="D8" s="116">
        <v>1227</v>
      </c>
      <c r="E8" s="116">
        <v>828</v>
      </c>
    </row>
    <row r="9" spans="1:5" x14ac:dyDescent="0.2">
      <c r="A9" s="10">
        <v>1979</v>
      </c>
      <c r="B9" s="116">
        <v>47189</v>
      </c>
      <c r="C9" s="116">
        <v>44920</v>
      </c>
      <c r="D9" s="116">
        <v>1354</v>
      </c>
      <c r="E9" s="116">
        <v>915</v>
      </c>
    </row>
    <row r="10" spans="1:5" x14ac:dyDescent="0.2">
      <c r="A10" s="4">
        <v>1980</v>
      </c>
      <c r="B10" s="116">
        <v>50750</v>
      </c>
      <c r="C10" s="116">
        <v>48164</v>
      </c>
      <c r="D10" s="116">
        <v>1395</v>
      </c>
      <c r="E10" s="116">
        <v>1191</v>
      </c>
    </row>
    <row r="11" spans="1:5" x14ac:dyDescent="0.2">
      <c r="A11" s="4">
        <v>1981</v>
      </c>
      <c r="B11" s="116">
        <v>54414</v>
      </c>
      <c r="C11" s="116">
        <v>51243</v>
      </c>
      <c r="D11" s="116">
        <v>1916</v>
      </c>
      <c r="E11" s="116">
        <v>1255</v>
      </c>
    </row>
    <row r="12" spans="1:5" x14ac:dyDescent="0.2">
      <c r="A12" s="4">
        <v>1982</v>
      </c>
      <c r="B12" s="116">
        <v>58667</v>
      </c>
      <c r="C12" s="116">
        <v>54618</v>
      </c>
      <c r="D12" s="116">
        <v>2319</v>
      </c>
      <c r="E12" s="116">
        <v>1730</v>
      </c>
    </row>
    <row r="13" spans="1:5" x14ac:dyDescent="0.2">
      <c r="A13" s="4">
        <v>1983</v>
      </c>
      <c r="B13" s="116">
        <v>67485</v>
      </c>
      <c r="C13" s="116">
        <v>62495</v>
      </c>
      <c r="D13" s="116">
        <v>2990</v>
      </c>
      <c r="E13" s="116">
        <v>2000</v>
      </c>
    </row>
    <row r="14" spans="1:5" x14ac:dyDescent="0.2">
      <c r="A14" s="4">
        <v>1984</v>
      </c>
      <c r="B14" s="116">
        <v>73365</v>
      </c>
      <c r="C14" s="116">
        <v>67901</v>
      </c>
      <c r="D14" s="116">
        <v>3353</v>
      </c>
      <c r="E14" s="116">
        <v>2111</v>
      </c>
    </row>
    <row r="15" spans="1:5" x14ac:dyDescent="0.2">
      <c r="A15" s="4">
        <v>1985</v>
      </c>
      <c r="B15" s="116">
        <v>79594</v>
      </c>
      <c r="C15" s="116">
        <v>73499</v>
      </c>
      <c r="D15" s="116">
        <v>3776</v>
      </c>
      <c r="E15" s="116">
        <v>2319</v>
      </c>
    </row>
    <row r="16" spans="1:5" x14ac:dyDescent="0.2">
      <c r="A16" s="4">
        <v>1986</v>
      </c>
      <c r="B16" s="116">
        <v>86982</v>
      </c>
      <c r="C16" s="116">
        <v>80427</v>
      </c>
      <c r="D16" s="116">
        <v>4079</v>
      </c>
      <c r="E16" s="116">
        <v>2476</v>
      </c>
    </row>
    <row r="17" spans="1:5" x14ac:dyDescent="0.2">
      <c r="A17" s="4">
        <v>1987</v>
      </c>
      <c r="B17" s="116">
        <v>89778</v>
      </c>
      <c r="C17" s="116">
        <v>84008</v>
      </c>
      <c r="D17" s="116">
        <v>3290</v>
      </c>
      <c r="E17" s="116">
        <v>2480</v>
      </c>
    </row>
    <row r="18" spans="1:5" x14ac:dyDescent="0.2">
      <c r="A18" s="4">
        <v>1988</v>
      </c>
      <c r="B18" s="116">
        <v>94694</v>
      </c>
      <c r="C18" s="116">
        <v>89050</v>
      </c>
      <c r="D18" s="116">
        <v>3068</v>
      </c>
      <c r="E18" s="116">
        <v>2576</v>
      </c>
    </row>
    <row r="19" spans="1:5" x14ac:dyDescent="0.2">
      <c r="A19" s="4">
        <v>1989</v>
      </c>
      <c r="B19" s="116">
        <v>101011</v>
      </c>
      <c r="C19" s="116">
        <v>95378</v>
      </c>
      <c r="D19" s="116">
        <v>3001</v>
      </c>
      <c r="E19" s="116">
        <v>2632</v>
      </c>
    </row>
    <row r="20" spans="1:5" x14ac:dyDescent="0.2">
      <c r="A20" s="4">
        <v>1990</v>
      </c>
      <c r="B20" s="116">
        <v>107767</v>
      </c>
      <c r="C20" s="116">
        <v>102016</v>
      </c>
      <c r="D20" s="116">
        <v>2900</v>
      </c>
      <c r="E20" s="116">
        <v>2851</v>
      </c>
    </row>
    <row r="21" spans="1:5" x14ac:dyDescent="0.2">
      <c r="A21" s="4">
        <v>1991</v>
      </c>
      <c r="B21" s="116">
        <v>113978</v>
      </c>
      <c r="C21" s="116">
        <v>108346</v>
      </c>
      <c r="D21" s="116">
        <v>2818</v>
      </c>
      <c r="E21" s="116">
        <v>2814</v>
      </c>
    </row>
    <row r="22" spans="1:5" x14ac:dyDescent="0.2">
      <c r="A22" s="4">
        <v>1992</v>
      </c>
      <c r="B22" s="116">
        <v>123612</v>
      </c>
      <c r="C22" s="116">
        <v>117633</v>
      </c>
      <c r="D22" s="116">
        <v>3062</v>
      </c>
      <c r="E22" s="116">
        <v>2917</v>
      </c>
    </row>
    <row r="23" spans="1:5" x14ac:dyDescent="0.2">
      <c r="A23" s="4">
        <v>1993</v>
      </c>
      <c r="B23" s="116">
        <v>136932</v>
      </c>
      <c r="C23" s="116">
        <v>131005</v>
      </c>
      <c r="D23" s="116">
        <v>3037</v>
      </c>
      <c r="E23" s="116">
        <v>2890</v>
      </c>
    </row>
    <row r="24" spans="1:5" x14ac:dyDescent="0.2">
      <c r="A24" s="4">
        <v>1994</v>
      </c>
      <c r="B24" s="116">
        <v>157073</v>
      </c>
      <c r="C24" s="116">
        <v>151389</v>
      </c>
      <c r="D24" s="116">
        <v>2900</v>
      </c>
      <c r="E24" s="116">
        <v>2784</v>
      </c>
    </row>
    <row r="25" spans="1:5" x14ac:dyDescent="0.2">
      <c r="A25" s="4">
        <v>1995</v>
      </c>
      <c r="B25" s="116">
        <v>168316</v>
      </c>
      <c r="C25" s="116">
        <v>162820</v>
      </c>
      <c r="D25" s="116">
        <v>2834</v>
      </c>
      <c r="E25" s="116">
        <v>2662</v>
      </c>
    </row>
    <row r="26" spans="1:5" x14ac:dyDescent="0.2">
      <c r="A26" s="4">
        <v>1996</v>
      </c>
      <c r="B26" s="116">
        <v>172912</v>
      </c>
      <c r="C26" s="116">
        <v>167593</v>
      </c>
      <c r="D26" s="116">
        <v>2808</v>
      </c>
      <c r="E26" s="116">
        <v>2511</v>
      </c>
    </row>
    <row r="27" spans="1:5" x14ac:dyDescent="0.2">
      <c r="A27" s="4">
        <v>1997</v>
      </c>
      <c r="B27" s="116">
        <v>175263</v>
      </c>
      <c r="C27" s="116">
        <v>170159</v>
      </c>
      <c r="D27" s="116">
        <v>2765</v>
      </c>
      <c r="E27" s="116">
        <v>2339</v>
      </c>
    </row>
    <row r="28" spans="1:5" x14ac:dyDescent="0.2">
      <c r="A28" s="4">
        <v>1998</v>
      </c>
      <c r="B28" s="116">
        <v>178137</v>
      </c>
      <c r="C28" s="116">
        <v>173290</v>
      </c>
      <c r="D28" s="116">
        <v>2581</v>
      </c>
      <c r="E28" s="116">
        <v>2266</v>
      </c>
    </row>
    <row r="29" spans="1:5" x14ac:dyDescent="0.2">
      <c r="A29" s="4">
        <v>1999</v>
      </c>
      <c r="B29" s="116">
        <v>191143</v>
      </c>
      <c r="C29" s="116">
        <v>186214</v>
      </c>
      <c r="D29" s="116">
        <v>2560</v>
      </c>
      <c r="E29" s="116">
        <v>2369</v>
      </c>
    </row>
    <row r="30" spans="1:5" x14ac:dyDescent="0.2">
      <c r="A30" s="4">
        <v>2000</v>
      </c>
      <c r="B30" s="116">
        <v>207587</v>
      </c>
      <c r="C30" s="116">
        <v>202476</v>
      </c>
      <c r="D30" s="116">
        <v>2579</v>
      </c>
      <c r="E30" s="116">
        <v>2532</v>
      </c>
    </row>
    <row r="31" spans="1:5" x14ac:dyDescent="0.2">
      <c r="A31" s="4">
        <v>2001</v>
      </c>
      <c r="B31" s="116">
        <v>223997</v>
      </c>
      <c r="C31" s="116">
        <v>218563</v>
      </c>
      <c r="D31" s="116">
        <v>2596</v>
      </c>
      <c r="E31" s="116">
        <v>2838</v>
      </c>
    </row>
    <row r="32" spans="1:5" x14ac:dyDescent="0.2">
      <c r="A32" s="4">
        <v>2002</v>
      </c>
      <c r="B32" s="116">
        <v>238929</v>
      </c>
      <c r="C32" s="116">
        <v>233111</v>
      </c>
      <c r="D32" s="116">
        <v>2680</v>
      </c>
      <c r="E32" s="116">
        <v>3138</v>
      </c>
    </row>
    <row r="33" spans="1:5" x14ac:dyDescent="0.2">
      <c r="A33" s="4">
        <v>2003</v>
      </c>
      <c r="B33" s="116">
        <v>249995</v>
      </c>
      <c r="C33" s="116">
        <v>243836</v>
      </c>
      <c r="D33" s="116">
        <v>2763</v>
      </c>
      <c r="E33" s="116">
        <v>3396</v>
      </c>
    </row>
    <row r="34" spans="1:5" x14ac:dyDescent="0.2">
      <c r="A34" s="4">
        <v>2004</v>
      </c>
      <c r="B34" s="116">
        <v>263322</v>
      </c>
      <c r="C34" s="116">
        <v>256601</v>
      </c>
      <c r="D34" s="116">
        <v>2937</v>
      </c>
      <c r="E34" s="116">
        <v>3784</v>
      </c>
    </row>
    <row r="35" spans="1:5" x14ac:dyDescent="0.2">
      <c r="A35" s="4">
        <v>2005</v>
      </c>
      <c r="B35" s="116">
        <v>274631</v>
      </c>
      <c r="C35" s="116">
        <v>267636</v>
      </c>
      <c r="D35" s="116">
        <v>3033</v>
      </c>
      <c r="E35" s="116">
        <v>3962</v>
      </c>
    </row>
    <row r="36" spans="1:5" x14ac:dyDescent="0.2">
      <c r="A36" s="4">
        <v>2006</v>
      </c>
      <c r="B36" s="116">
        <v>332137</v>
      </c>
      <c r="C36" s="116">
        <v>322549</v>
      </c>
      <c r="D36" s="116">
        <v>3959</v>
      </c>
      <c r="E36" s="116">
        <v>5629</v>
      </c>
    </row>
    <row r="37" spans="1:5" x14ac:dyDescent="0.2">
      <c r="A37" s="4">
        <v>2007</v>
      </c>
      <c r="B37" s="116">
        <v>401612</v>
      </c>
      <c r="C37" s="116">
        <v>389961</v>
      </c>
      <c r="D37" s="116">
        <v>4692</v>
      </c>
      <c r="E37" s="116">
        <v>6959</v>
      </c>
    </row>
    <row r="38" spans="1:5" x14ac:dyDescent="0.2">
      <c r="A38" s="4">
        <v>2008</v>
      </c>
      <c r="B38" s="116">
        <v>436020</v>
      </c>
      <c r="C38" s="116">
        <v>425375</v>
      </c>
      <c r="D38" s="116">
        <v>7142</v>
      </c>
      <c r="E38" s="116">
        <v>3503</v>
      </c>
    </row>
    <row r="39" spans="1:5" x14ac:dyDescent="0.2">
      <c r="A39" s="4">
        <v>2009</v>
      </c>
      <c r="B39" s="116">
        <v>451742</v>
      </c>
      <c r="C39" s="116">
        <v>441126</v>
      </c>
      <c r="D39" s="116">
        <v>7090</v>
      </c>
      <c r="E39" s="116">
        <v>3526</v>
      </c>
    </row>
    <row r="40" spans="1:5" x14ac:dyDescent="0.2">
      <c r="A40" s="4">
        <v>2010</v>
      </c>
      <c r="B40" s="116">
        <v>443055</v>
      </c>
      <c r="C40" s="116">
        <v>432837</v>
      </c>
      <c r="D40" s="116">
        <v>6764</v>
      </c>
      <c r="E40" s="116">
        <v>3454</v>
      </c>
    </row>
    <row r="41" spans="1:5" x14ac:dyDescent="0.2">
      <c r="A41" s="4">
        <v>2011</v>
      </c>
      <c r="B41" s="116">
        <v>434708</v>
      </c>
      <c r="C41" s="116">
        <v>424547</v>
      </c>
      <c r="D41" s="116">
        <v>6770</v>
      </c>
      <c r="E41" s="116">
        <v>3391</v>
      </c>
    </row>
    <row r="42" spans="1:5" ht="13.5" thickBot="1" x14ac:dyDescent="0.25">
      <c r="A42" s="26">
        <v>2012</v>
      </c>
      <c r="B42" s="107">
        <v>414610</v>
      </c>
      <c r="C42" s="107">
        <v>405058</v>
      </c>
      <c r="D42" s="107">
        <v>6221</v>
      </c>
      <c r="E42" s="107">
        <v>3331</v>
      </c>
    </row>
    <row r="44" spans="1:5" x14ac:dyDescent="0.2">
      <c r="A44" s="3" t="s">
        <v>229</v>
      </c>
    </row>
    <row r="45" spans="1:5" x14ac:dyDescent="0.2">
      <c r="A45" s="3" t="s">
        <v>265</v>
      </c>
    </row>
    <row r="46" spans="1:5" x14ac:dyDescent="0.2">
      <c r="A46" s="3" t="s">
        <v>228</v>
      </c>
    </row>
    <row r="48" spans="1:5" x14ac:dyDescent="0.2">
      <c r="A48" s="3" t="s">
        <v>227</v>
      </c>
    </row>
    <row r="49" spans="1:11" x14ac:dyDescent="0.2">
      <c r="A49" s="3"/>
    </row>
    <row r="50" spans="1:11" ht="70.5" customHeight="1" x14ac:dyDescent="0.2">
      <c r="A50" s="903" t="s">
        <v>264</v>
      </c>
      <c r="B50" s="903"/>
      <c r="C50" s="903"/>
      <c r="D50" s="903"/>
      <c r="E50" s="903"/>
      <c r="F50" s="903"/>
      <c r="G50" s="903"/>
      <c r="H50" s="903"/>
      <c r="I50" s="903"/>
      <c r="J50" s="903"/>
      <c r="K50" s="903"/>
    </row>
    <row r="51" spans="1:11" x14ac:dyDescent="0.2">
      <c r="A51" s="3"/>
    </row>
  </sheetData>
  <mergeCells count="2">
    <mergeCell ref="B4:E4"/>
    <mergeCell ref="A50:K5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showGridLines="0" workbookViewId="0"/>
  </sheetViews>
  <sheetFormatPr defaultRowHeight="11.25" x14ac:dyDescent="0.2"/>
  <cols>
    <col min="1" max="16384" width="9.140625" style="3"/>
  </cols>
  <sheetData>
    <row r="1" spans="1:8" s="15" customFormat="1" ht="12.75" x14ac:dyDescent="0.2">
      <c r="A1" s="12" t="s">
        <v>4</v>
      </c>
    </row>
    <row r="2" spans="1:8" ht="12" thickBot="1" x14ac:dyDescent="0.25"/>
    <row r="3" spans="1:8" x14ac:dyDescent="0.2">
      <c r="A3" s="64"/>
      <c r="B3" s="25" t="s">
        <v>0</v>
      </c>
      <c r="C3" s="25" t="s">
        <v>30</v>
      </c>
      <c r="D3" s="25" t="s">
        <v>31</v>
      </c>
    </row>
    <row r="4" spans="1:8" x14ac:dyDescent="0.2">
      <c r="A4" s="51"/>
      <c r="B4" s="902" t="s">
        <v>208</v>
      </c>
      <c r="C4" s="902"/>
      <c r="D4" s="902"/>
    </row>
    <row r="5" spans="1:8" x14ac:dyDescent="0.2">
      <c r="A5" s="80">
        <v>1970</v>
      </c>
      <c r="B5" s="106">
        <v>8663252</v>
      </c>
      <c r="C5" s="106">
        <v>4109360</v>
      </c>
      <c r="D5" s="106">
        <v>4553892</v>
      </c>
      <c r="H5" s="15"/>
    </row>
    <row r="6" spans="1:8" x14ac:dyDescent="0.2">
      <c r="A6" s="80">
        <v>1971</v>
      </c>
      <c r="B6" s="106">
        <v>8624258</v>
      </c>
      <c r="C6" s="106">
        <v>4077893</v>
      </c>
      <c r="D6" s="106">
        <v>4546365</v>
      </c>
    </row>
    <row r="7" spans="1:8" x14ac:dyDescent="0.2">
      <c r="A7" s="80">
        <v>1972</v>
      </c>
      <c r="B7" s="106">
        <v>8636603</v>
      </c>
      <c r="C7" s="106">
        <v>4080042</v>
      </c>
      <c r="D7" s="106">
        <v>4556561</v>
      </c>
    </row>
    <row r="8" spans="1:8" x14ac:dyDescent="0.2">
      <c r="A8" s="80">
        <v>1973</v>
      </c>
      <c r="B8" s="106">
        <v>8629598</v>
      </c>
      <c r="C8" s="106">
        <v>4060921</v>
      </c>
      <c r="D8" s="106">
        <v>4568677</v>
      </c>
    </row>
    <row r="9" spans="1:8" x14ac:dyDescent="0.2">
      <c r="A9" s="80">
        <v>1974</v>
      </c>
      <c r="B9" s="106">
        <v>8879127</v>
      </c>
      <c r="C9" s="106">
        <v>4198386</v>
      </c>
      <c r="D9" s="106">
        <v>4680741</v>
      </c>
    </row>
    <row r="10" spans="1:8" x14ac:dyDescent="0.2">
      <c r="A10" s="80">
        <v>1975</v>
      </c>
      <c r="B10" s="106">
        <v>9307815</v>
      </c>
      <c r="C10" s="106">
        <v>4431282</v>
      </c>
      <c r="D10" s="106">
        <v>4876533</v>
      </c>
    </row>
    <row r="11" spans="1:8" x14ac:dyDescent="0.2">
      <c r="A11" s="80">
        <v>1976</v>
      </c>
      <c r="B11" s="106">
        <v>9403809</v>
      </c>
      <c r="C11" s="106">
        <v>4487821</v>
      </c>
      <c r="D11" s="106">
        <v>4915988</v>
      </c>
    </row>
    <row r="12" spans="1:8" x14ac:dyDescent="0.2">
      <c r="A12" s="80">
        <v>1977</v>
      </c>
      <c r="B12" s="106">
        <v>9507536</v>
      </c>
      <c r="C12" s="106">
        <v>4548928</v>
      </c>
      <c r="D12" s="106">
        <v>4958608</v>
      </c>
    </row>
    <row r="13" spans="1:8" x14ac:dyDescent="0.2">
      <c r="A13" s="80">
        <v>1978</v>
      </c>
      <c r="B13" s="106">
        <v>9608959</v>
      </c>
      <c r="C13" s="106">
        <v>4609198</v>
      </c>
      <c r="D13" s="106">
        <v>4999761</v>
      </c>
    </row>
    <row r="14" spans="1:8" x14ac:dyDescent="0.2">
      <c r="A14" s="80">
        <v>1979</v>
      </c>
      <c r="B14" s="106">
        <v>9713570</v>
      </c>
      <c r="C14" s="106">
        <v>4670681</v>
      </c>
      <c r="D14" s="106">
        <v>5042889</v>
      </c>
    </row>
    <row r="15" spans="1:8" x14ac:dyDescent="0.2">
      <c r="A15" s="80">
        <v>1980</v>
      </c>
      <c r="B15" s="106">
        <v>9818980</v>
      </c>
      <c r="C15" s="106">
        <v>4730690</v>
      </c>
      <c r="D15" s="106">
        <v>5088290</v>
      </c>
    </row>
    <row r="16" spans="1:8" x14ac:dyDescent="0.2">
      <c r="A16" s="80">
        <v>1981</v>
      </c>
      <c r="B16" s="106">
        <v>9883670</v>
      </c>
      <c r="C16" s="106">
        <v>4762918</v>
      </c>
      <c r="D16" s="106">
        <v>5120752</v>
      </c>
    </row>
    <row r="17" spans="1:4" x14ac:dyDescent="0.2">
      <c r="A17" s="80">
        <v>1982</v>
      </c>
      <c r="B17" s="106">
        <v>9939871</v>
      </c>
      <c r="C17" s="106">
        <v>4791219</v>
      </c>
      <c r="D17" s="106">
        <v>5148652</v>
      </c>
    </row>
    <row r="18" spans="1:4" x14ac:dyDescent="0.2">
      <c r="A18" s="80">
        <v>1983</v>
      </c>
      <c r="B18" s="106">
        <v>9975859</v>
      </c>
      <c r="C18" s="106">
        <v>4809921</v>
      </c>
      <c r="D18" s="106">
        <v>5165938</v>
      </c>
    </row>
    <row r="19" spans="1:4" x14ac:dyDescent="0.2">
      <c r="A19" s="80">
        <v>1984</v>
      </c>
      <c r="B19" s="106">
        <v>10016605</v>
      </c>
      <c r="C19" s="106">
        <v>4830522</v>
      </c>
      <c r="D19" s="106">
        <v>5186083</v>
      </c>
    </row>
    <row r="20" spans="1:4" x14ac:dyDescent="0.2">
      <c r="A20" s="80">
        <v>1985</v>
      </c>
      <c r="B20" s="106">
        <v>10030621</v>
      </c>
      <c r="C20" s="106">
        <v>4837388</v>
      </c>
      <c r="D20" s="106">
        <v>5193233</v>
      </c>
    </row>
    <row r="21" spans="1:4" x14ac:dyDescent="0.2">
      <c r="A21" s="80">
        <v>1986</v>
      </c>
      <c r="B21" s="106">
        <v>10034846</v>
      </c>
      <c r="C21" s="106">
        <v>4839557</v>
      </c>
      <c r="D21" s="106">
        <v>5195289</v>
      </c>
    </row>
    <row r="22" spans="1:4" x14ac:dyDescent="0.2">
      <c r="A22" s="80">
        <v>1987</v>
      </c>
      <c r="B22" s="106">
        <v>10025215</v>
      </c>
      <c r="C22" s="106">
        <v>4834731</v>
      </c>
      <c r="D22" s="106">
        <v>5190484</v>
      </c>
    </row>
    <row r="23" spans="1:4" x14ac:dyDescent="0.2">
      <c r="A23" s="80">
        <v>1988</v>
      </c>
      <c r="B23" s="106">
        <v>10014005</v>
      </c>
      <c r="C23" s="106">
        <v>4828820</v>
      </c>
      <c r="D23" s="106">
        <v>5185185</v>
      </c>
    </row>
    <row r="24" spans="1:4" x14ac:dyDescent="0.2">
      <c r="A24" s="80">
        <v>1989</v>
      </c>
      <c r="B24" s="106">
        <v>9995995</v>
      </c>
      <c r="C24" s="106">
        <v>4819318</v>
      </c>
      <c r="D24" s="106">
        <v>5176677</v>
      </c>
    </row>
    <row r="25" spans="1:4" x14ac:dyDescent="0.2">
      <c r="A25" s="80">
        <v>1990</v>
      </c>
      <c r="B25" s="106">
        <v>9970441</v>
      </c>
      <c r="C25" s="106">
        <v>4806553</v>
      </c>
      <c r="D25" s="106">
        <v>5163888</v>
      </c>
    </row>
    <row r="26" spans="1:4" x14ac:dyDescent="0.2">
      <c r="A26" s="80">
        <v>1991</v>
      </c>
      <c r="B26" s="106">
        <v>9950029</v>
      </c>
      <c r="C26" s="106">
        <v>4795177</v>
      </c>
      <c r="D26" s="106">
        <v>5154852</v>
      </c>
    </row>
    <row r="27" spans="1:4" x14ac:dyDescent="0.2">
      <c r="A27" s="80">
        <v>1992</v>
      </c>
      <c r="B27" s="106">
        <v>9954958</v>
      </c>
      <c r="C27" s="106">
        <v>4796090</v>
      </c>
      <c r="D27" s="106">
        <v>5158868</v>
      </c>
    </row>
    <row r="28" spans="1:4" x14ac:dyDescent="0.2">
      <c r="A28" s="80">
        <v>1993</v>
      </c>
      <c r="B28" s="106">
        <v>9974391</v>
      </c>
      <c r="C28" s="106">
        <v>4804894</v>
      </c>
      <c r="D28" s="106">
        <v>5169497</v>
      </c>
    </row>
    <row r="29" spans="1:4" x14ac:dyDescent="0.2">
      <c r="A29" s="80">
        <v>1994</v>
      </c>
      <c r="B29" s="106">
        <v>10008659</v>
      </c>
      <c r="C29" s="106">
        <v>4821929</v>
      </c>
      <c r="D29" s="106">
        <v>5186730</v>
      </c>
    </row>
    <row r="30" spans="1:4" x14ac:dyDescent="0.2">
      <c r="A30" s="80">
        <v>1995</v>
      </c>
      <c r="B30" s="106">
        <v>10043693</v>
      </c>
      <c r="C30" s="106">
        <v>4839946</v>
      </c>
      <c r="D30" s="106">
        <v>5203747</v>
      </c>
    </row>
    <row r="31" spans="1:4" x14ac:dyDescent="0.2">
      <c r="A31" s="80">
        <v>1996</v>
      </c>
      <c r="B31" s="106">
        <v>10084196</v>
      </c>
      <c r="C31" s="106">
        <v>4860523</v>
      </c>
      <c r="D31" s="106">
        <v>5223673</v>
      </c>
    </row>
    <row r="32" spans="1:4" x14ac:dyDescent="0.2">
      <c r="A32" s="80">
        <v>1997</v>
      </c>
      <c r="B32" s="106">
        <v>10133758</v>
      </c>
      <c r="C32" s="106">
        <v>4885382</v>
      </c>
      <c r="D32" s="106">
        <v>5248376</v>
      </c>
    </row>
    <row r="33" spans="1:4" x14ac:dyDescent="0.2">
      <c r="A33" s="80">
        <v>1998</v>
      </c>
      <c r="B33" s="106">
        <v>10186634</v>
      </c>
      <c r="C33" s="106">
        <v>4912169</v>
      </c>
      <c r="D33" s="106">
        <v>5274465</v>
      </c>
    </row>
    <row r="34" spans="1:4" x14ac:dyDescent="0.2">
      <c r="A34" s="80">
        <v>1999</v>
      </c>
      <c r="B34" s="106">
        <v>10249022</v>
      </c>
      <c r="C34" s="106">
        <v>4944150</v>
      </c>
      <c r="D34" s="106">
        <v>5304872</v>
      </c>
    </row>
    <row r="35" spans="1:4" x14ac:dyDescent="0.2">
      <c r="A35" s="80">
        <v>2000</v>
      </c>
      <c r="B35" s="106">
        <v>10330774</v>
      </c>
      <c r="C35" s="106">
        <v>4986458</v>
      </c>
      <c r="D35" s="106">
        <v>5344316</v>
      </c>
    </row>
    <row r="36" spans="1:4" x14ac:dyDescent="0.2">
      <c r="A36" s="80">
        <v>2001</v>
      </c>
      <c r="B36" s="106">
        <v>10394669</v>
      </c>
      <c r="C36" s="106">
        <v>5019374</v>
      </c>
      <c r="D36" s="106">
        <v>5375295</v>
      </c>
    </row>
    <row r="37" spans="1:4" x14ac:dyDescent="0.2">
      <c r="A37" s="80">
        <v>2002</v>
      </c>
      <c r="B37" s="106">
        <v>10444592</v>
      </c>
      <c r="C37" s="106">
        <v>5037340</v>
      </c>
      <c r="D37" s="106">
        <v>5407252</v>
      </c>
    </row>
    <row r="38" spans="1:4" x14ac:dyDescent="0.2">
      <c r="A38" s="80">
        <v>2003</v>
      </c>
      <c r="B38" s="106">
        <v>10473050</v>
      </c>
      <c r="C38" s="106">
        <v>5047329</v>
      </c>
      <c r="D38" s="106">
        <v>5425721</v>
      </c>
    </row>
    <row r="39" spans="1:4" x14ac:dyDescent="0.2">
      <c r="A39" s="80">
        <v>2004</v>
      </c>
      <c r="B39" s="106">
        <v>10494672</v>
      </c>
      <c r="C39" s="106">
        <v>5053722</v>
      </c>
      <c r="D39" s="106">
        <v>5440950</v>
      </c>
    </row>
    <row r="40" spans="1:4" x14ac:dyDescent="0.2">
      <c r="A40" s="80">
        <v>2005</v>
      </c>
      <c r="B40" s="106">
        <v>10511988</v>
      </c>
      <c r="C40" s="106">
        <v>5058813</v>
      </c>
      <c r="D40" s="106">
        <v>5453175</v>
      </c>
    </row>
    <row r="41" spans="1:4" x14ac:dyDescent="0.2">
      <c r="A41" s="80">
        <v>2006</v>
      </c>
      <c r="B41" s="106">
        <v>10532588</v>
      </c>
      <c r="C41" s="106">
        <v>5064395</v>
      </c>
      <c r="D41" s="106">
        <v>5468193</v>
      </c>
    </row>
    <row r="42" spans="1:4" x14ac:dyDescent="0.2">
      <c r="A42" s="80">
        <v>2007</v>
      </c>
      <c r="B42" s="106">
        <v>10553339</v>
      </c>
      <c r="C42" s="106">
        <v>5069747</v>
      </c>
      <c r="D42" s="106">
        <v>5483592</v>
      </c>
    </row>
    <row r="43" spans="1:4" x14ac:dyDescent="0.2">
      <c r="A43" s="80">
        <v>2008</v>
      </c>
      <c r="B43" s="106">
        <v>10563014</v>
      </c>
      <c r="C43" s="106">
        <v>5066239</v>
      </c>
      <c r="D43" s="106">
        <v>5496775</v>
      </c>
    </row>
    <row r="44" spans="1:4" x14ac:dyDescent="0.2">
      <c r="A44" s="80">
        <v>2009</v>
      </c>
      <c r="B44" s="106">
        <v>10573479</v>
      </c>
      <c r="C44" s="106">
        <v>5063745</v>
      </c>
      <c r="D44" s="106">
        <v>5509734</v>
      </c>
    </row>
    <row r="45" spans="1:4" x14ac:dyDescent="0.2">
      <c r="A45" s="80">
        <v>2010</v>
      </c>
      <c r="B45" s="106">
        <v>10572721</v>
      </c>
      <c r="C45" s="106">
        <v>5053543</v>
      </c>
      <c r="D45" s="106">
        <v>5519178</v>
      </c>
    </row>
    <row r="46" spans="1:4" x14ac:dyDescent="0.2">
      <c r="A46" s="80">
        <v>2011</v>
      </c>
      <c r="B46" s="106">
        <v>10542398</v>
      </c>
      <c r="C46" s="106">
        <v>5030437</v>
      </c>
      <c r="D46" s="106">
        <v>5511961</v>
      </c>
    </row>
    <row r="47" spans="1:4" ht="12" thickBot="1" x14ac:dyDescent="0.25">
      <c r="A47" s="26">
        <v>2012</v>
      </c>
      <c r="B47" s="107">
        <v>10487289</v>
      </c>
      <c r="C47" s="107">
        <v>4995697</v>
      </c>
      <c r="D47" s="107">
        <v>5491592</v>
      </c>
    </row>
    <row r="49" spans="1:10" x14ac:dyDescent="0.2">
      <c r="A49" s="3" t="s">
        <v>266</v>
      </c>
    </row>
    <row r="50" spans="1:10" ht="6" customHeight="1" x14ac:dyDescent="0.2"/>
    <row r="51" spans="1:10" x14ac:dyDescent="0.2">
      <c r="A51" s="3" t="s">
        <v>241</v>
      </c>
    </row>
    <row r="52" spans="1:10" ht="36" customHeight="1" x14ac:dyDescent="0.2">
      <c r="A52" s="903" t="s">
        <v>280</v>
      </c>
      <c r="B52" s="903"/>
      <c r="C52" s="903"/>
      <c r="D52" s="903"/>
      <c r="E52" s="903"/>
      <c r="F52" s="903"/>
      <c r="G52" s="903"/>
      <c r="H52" s="903"/>
      <c r="I52" s="903"/>
      <c r="J52" s="903"/>
    </row>
    <row r="53" spans="1:10" ht="30" customHeight="1" x14ac:dyDescent="0.2">
      <c r="A53" s="903" t="s">
        <v>281</v>
      </c>
      <c r="B53" s="903"/>
      <c r="C53" s="903"/>
      <c r="D53" s="903"/>
      <c r="E53" s="903"/>
      <c r="F53" s="903"/>
      <c r="G53" s="903"/>
      <c r="H53" s="903"/>
      <c r="I53" s="903"/>
      <c r="J53" s="903"/>
    </row>
    <row r="54" spans="1:10" ht="45" customHeight="1" x14ac:dyDescent="0.2">
      <c r="A54" s="903" t="s">
        <v>282</v>
      </c>
      <c r="B54" s="903"/>
      <c r="C54" s="903"/>
      <c r="D54" s="903"/>
      <c r="E54" s="903"/>
      <c r="F54" s="903"/>
      <c r="G54" s="903"/>
      <c r="H54" s="903"/>
      <c r="I54" s="903"/>
      <c r="J54" s="903"/>
    </row>
  </sheetData>
  <mergeCells count="4">
    <mergeCell ref="B4:D4"/>
    <mergeCell ref="A52:J52"/>
    <mergeCell ref="A53:J53"/>
    <mergeCell ref="A54:J54"/>
  </mergeCells>
  <phoneticPr fontId="0" type="noConversion"/>
  <pageMargins left="0.75" right="0.75" top="1" bottom="1" header="0.5" footer="0.5"/>
  <pageSetup paperSize="9" orientation="portrait" horizontalDpi="4294967294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8"/>
  <sheetViews>
    <sheetView showGridLines="0" topLeftCell="A16" workbookViewId="0"/>
  </sheetViews>
  <sheetFormatPr defaultColWidth="7.7109375" defaultRowHeight="12.75" x14ac:dyDescent="0.2"/>
  <cols>
    <col min="1" max="4" width="7.7109375" style="49" customWidth="1"/>
    <col min="5" max="5" width="7.7109375" style="49"/>
    <col min="6" max="19" width="7.7109375" style="49" customWidth="1"/>
    <col min="20" max="16384" width="7.7109375" style="49"/>
  </cols>
  <sheetData>
    <row r="1" spans="1:19" s="46" customFormat="1" ht="14.25" x14ac:dyDescent="0.2">
      <c r="A1" s="84" t="s">
        <v>230</v>
      </c>
      <c r="B1" s="84"/>
      <c r="C1" s="84"/>
      <c r="D1" s="84"/>
      <c r="E1" s="84"/>
      <c r="F1" s="84"/>
      <c r="G1" s="84"/>
      <c r="H1" s="84"/>
      <c r="I1" s="84"/>
      <c r="J1" s="84"/>
    </row>
    <row r="2" spans="1:19" ht="13.5" thickBot="1" x14ac:dyDescent="0.25"/>
    <row r="3" spans="1:19" s="63" customFormat="1" ht="22.5" x14ac:dyDescent="0.2">
      <c r="A3" s="76"/>
      <c r="B3" s="30" t="s">
        <v>36</v>
      </c>
      <c r="C3" s="30" t="s">
        <v>37</v>
      </c>
      <c r="D3" s="30" t="s">
        <v>38</v>
      </c>
      <c r="E3" s="30" t="s">
        <v>39</v>
      </c>
      <c r="F3" s="30" t="s">
        <v>40</v>
      </c>
      <c r="G3" s="30" t="s">
        <v>41</v>
      </c>
      <c r="H3" s="30" t="s">
        <v>42</v>
      </c>
      <c r="I3" s="30" t="s">
        <v>43</v>
      </c>
      <c r="J3" s="30" t="s">
        <v>44</v>
      </c>
      <c r="K3" s="30" t="s">
        <v>45</v>
      </c>
      <c r="L3" s="30" t="s">
        <v>46</v>
      </c>
      <c r="M3" s="30" t="s">
        <v>47</v>
      </c>
      <c r="N3" s="30" t="s">
        <v>48</v>
      </c>
      <c r="O3" s="30" t="s">
        <v>49</v>
      </c>
      <c r="P3" s="30" t="s">
        <v>50</v>
      </c>
      <c r="Q3" s="30" t="s">
        <v>51</v>
      </c>
      <c r="R3" s="30" t="s">
        <v>52</v>
      </c>
      <c r="S3" s="30" t="s">
        <v>53</v>
      </c>
    </row>
    <row r="4" spans="1:19" s="86" customFormat="1" x14ac:dyDescent="0.2">
      <c r="A4" s="85"/>
      <c r="B4" s="927" t="s">
        <v>208</v>
      </c>
      <c r="C4" s="927"/>
      <c r="D4" s="927"/>
      <c r="E4" s="927"/>
      <c r="F4" s="927"/>
      <c r="G4" s="927"/>
      <c r="H4" s="927"/>
      <c r="I4" s="927"/>
      <c r="J4" s="927"/>
      <c r="K4" s="927"/>
      <c r="L4" s="927"/>
      <c r="M4" s="927"/>
      <c r="N4" s="927"/>
      <c r="O4" s="927"/>
      <c r="P4" s="927"/>
      <c r="Q4" s="927"/>
      <c r="R4" s="927"/>
      <c r="S4" s="927"/>
    </row>
    <row r="5" spans="1:19" x14ac:dyDescent="0.2">
      <c r="A5" s="31">
        <v>1975</v>
      </c>
      <c r="B5" s="114">
        <v>690</v>
      </c>
      <c r="C5" s="114">
        <v>422</v>
      </c>
      <c r="D5" s="114">
        <v>275</v>
      </c>
      <c r="E5" s="114">
        <v>94</v>
      </c>
      <c r="F5" s="114">
        <v>103</v>
      </c>
      <c r="G5" s="114">
        <v>577</v>
      </c>
      <c r="H5" s="114">
        <v>187</v>
      </c>
      <c r="I5" s="114">
        <v>1853</v>
      </c>
      <c r="J5" s="114">
        <v>143</v>
      </c>
      <c r="K5" s="114">
        <v>302</v>
      </c>
      <c r="L5" s="114">
        <v>20737</v>
      </c>
      <c r="M5" s="114">
        <v>206</v>
      </c>
      <c r="N5" s="114">
        <v>2548</v>
      </c>
      <c r="O5" s="114">
        <v>300</v>
      </c>
      <c r="P5" s="114">
        <v>1105</v>
      </c>
      <c r="Q5" s="114">
        <v>320</v>
      </c>
      <c r="R5" s="114">
        <v>122</v>
      </c>
      <c r="S5" s="114">
        <v>240</v>
      </c>
    </row>
    <row r="6" spans="1:19" x14ac:dyDescent="0.2">
      <c r="A6" s="31">
        <v>1976</v>
      </c>
      <c r="B6" s="114">
        <v>1009</v>
      </c>
      <c r="C6" s="114">
        <v>267</v>
      </c>
      <c r="D6" s="114">
        <v>1136</v>
      </c>
      <c r="E6" s="114">
        <v>107</v>
      </c>
      <c r="F6" s="114">
        <v>160</v>
      </c>
      <c r="G6" s="114">
        <v>521</v>
      </c>
      <c r="H6" s="114">
        <v>168</v>
      </c>
      <c r="I6" s="114">
        <v>1715</v>
      </c>
      <c r="J6" s="114">
        <v>151</v>
      </c>
      <c r="K6" s="114">
        <v>306</v>
      </c>
      <c r="L6" s="114">
        <v>19483</v>
      </c>
      <c r="M6" s="114">
        <v>185</v>
      </c>
      <c r="N6" s="114">
        <v>1584</v>
      </c>
      <c r="O6" s="114">
        <v>280</v>
      </c>
      <c r="P6" s="114">
        <v>1639</v>
      </c>
      <c r="Q6" s="114">
        <v>351</v>
      </c>
      <c r="R6" s="114">
        <v>122</v>
      </c>
      <c r="S6" s="114">
        <v>305</v>
      </c>
    </row>
    <row r="7" spans="1:19" x14ac:dyDescent="0.2">
      <c r="A7" s="31">
        <v>1977</v>
      </c>
      <c r="B7" s="114">
        <v>1083</v>
      </c>
      <c r="C7" s="114">
        <v>384</v>
      </c>
      <c r="D7" s="114">
        <v>1164</v>
      </c>
      <c r="E7" s="114">
        <v>100</v>
      </c>
      <c r="F7" s="114">
        <v>264</v>
      </c>
      <c r="G7" s="114">
        <v>630</v>
      </c>
      <c r="H7" s="114">
        <v>195</v>
      </c>
      <c r="I7" s="114">
        <v>1740</v>
      </c>
      <c r="J7" s="114">
        <v>158</v>
      </c>
      <c r="K7" s="114">
        <v>283</v>
      </c>
      <c r="L7" s="114">
        <v>21451</v>
      </c>
      <c r="M7" s="114">
        <v>188</v>
      </c>
      <c r="N7" s="114">
        <v>2688</v>
      </c>
      <c r="O7" s="114">
        <v>237</v>
      </c>
      <c r="P7" s="114">
        <v>2418</v>
      </c>
      <c r="Q7" s="114">
        <v>350</v>
      </c>
      <c r="R7" s="114">
        <v>129</v>
      </c>
      <c r="S7" s="114">
        <v>349</v>
      </c>
    </row>
    <row r="8" spans="1:19" x14ac:dyDescent="0.2">
      <c r="A8" s="31">
        <v>1978</v>
      </c>
      <c r="B8" s="114">
        <v>1251</v>
      </c>
      <c r="C8" s="114">
        <v>201</v>
      </c>
      <c r="D8" s="114">
        <v>457</v>
      </c>
      <c r="E8" s="114">
        <v>54</v>
      </c>
      <c r="F8" s="114">
        <v>160</v>
      </c>
      <c r="G8" s="114">
        <v>709</v>
      </c>
      <c r="H8" s="114">
        <v>211</v>
      </c>
      <c r="I8" s="114">
        <v>2255</v>
      </c>
      <c r="J8" s="114">
        <v>154</v>
      </c>
      <c r="K8" s="114">
        <v>465</v>
      </c>
      <c r="L8" s="114">
        <v>25240</v>
      </c>
      <c r="M8" s="114">
        <v>188</v>
      </c>
      <c r="N8" s="114">
        <v>2999</v>
      </c>
      <c r="O8" s="114">
        <v>293</v>
      </c>
      <c r="P8" s="114">
        <v>4211</v>
      </c>
      <c r="Q8" s="114">
        <v>389</v>
      </c>
      <c r="R8" s="114">
        <v>135</v>
      </c>
      <c r="S8" s="114">
        <v>380</v>
      </c>
    </row>
    <row r="9" spans="1:19" x14ac:dyDescent="0.2">
      <c r="A9" s="31">
        <v>1979</v>
      </c>
      <c r="B9" s="114">
        <v>1606</v>
      </c>
      <c r="C9" s="114">
        <v>197</v>
      </c>
      <c r="D9" s="114">
        <v>497</v>
      </c>
      <c r="E9" s="114">
        <v>63</v>
      </c>
      <c r="F9" s="114">
        <v>188</v>
      </c>
      <c r="G9" s="114">
        <v>767</v>
      </c>
      <c r="H9" s="114">
        <v>238</v>
      </c>
      <c r="I9" s="114">
        <v>2628</v>
      </c>
      <c r="J9" s="114">
        <v>159</v>
      </c>
      <c r="K9" s="114">
        <v>461</v>
      </c>
      <c r="L9" s="114">
        <v>28238</v>
      </c>
      <c r="M9" s="114">
        <v>186</v>
      </c>
      <c r="N9" s="114">
        <v>3054</v>
      </c>
      <c r="O9" s="114">
        <v>372</v>
      </c>
      <c r="P9" s="114">
        <v>5373</v>
      </c>
      <c r="Q9" s="114">
        <v>402</v>
      </c>
      <c r="R9" s="114">
        <v>152</v>
      </c>
      <c r="S9" s="114">
        <v>339</v>
      </c>
    </row>
    <row r="10" spans="1:19" x14ac:dyDescent="0.2">
      <c r="A10" s="31">
        <v>1980</v>
      </c>
      <c r="B10" s="114">
        <v>1821</v>
      </c>
      <c r="C10" s="114">
        <v>189</v>
      </c>
      <c r="D10" s="114">
        <v>630</v>
      </c>
      <c r="E10" s="114">
        <v>96</v>
      </c>
      <c r="F10" s="114">
        <v>205</v>
      </c>
      <c r="G10" s="114">
        <v>651</v>
      </c>
      <c r="H10" s="114">
        <v>254</v>
      </c>
      <c r="I10" s="114">
        <v>3528</v>
      </c>
      <c r="J10" s="114">
        <v>216</v>
      </c>
      <c r="K10" s="114">
        <v>678</v>
      </c>
      <c r="L10" s="114">
        <v>28299</v>
      </c>
      <c r="M10" s="114">
        <v>212</v>
      </c>
      <c r="N10" s="114">
        <v>3363</v>
      </c>
      <c r="O10" s="114">
        <v>477</v>
      </c>
      <c r="P10" s="114">
        <v>6435</v>
      </c>
      <c r="Q10" s="114">
        <v>521</v>
      </c>
      <c r="R10" s="114">
        <v>201</v>
      </c>
      <c r="S10" s="114">
        <v>388</v>
      </c>
    </row>
    <row r="11" spans="1:19" x14ac:dyDescent="0.2">
      <c r="A11" s="31">
        <v>1981</v>
      </c>
      <c r="B11" s="114">
        <v>2388</v>
      </c>
      <c r="C11" s="114">
        <v>231</v>
      </c>
      <c r="D11" s="114">
        <v>701</v>
      </c>
      <c r="E11" s="114">
        <v>99</v>
      </c>
      <c r="F11" s="114">
        <v>210</v>
      </c>
      <c r="G11" s="114">
        <v>851</v>
      </c>
      <c r="H11" s="114">
        <v>274</v>
      </c>
      <c r="I11" s="114">
        <v>4117</v>
      </c>
      <c r="J11" s="114">
        <v>232</v>
      </c>
      <c r="K11" s="114">
        <v>786</v>
      </c>
      <c r="L11" s="114">
        <v>29227</v>
      </c>
      <c r="M11" s="114">
        <v>230</v>
      </c>
      <c r="N11" s="114">
        <v>3750</v>
      </c>
      <c r="O11" s="114">
        <v>480</v>
      </c>
      <c r="P11" s="114">
        <v>6384</v>
      </c>
      <c r="Q11" s="114">
        <v>598</v>
      </c>
      <c r="R11" s="114">
        <v>224</v>
      </c>
      <c r="S11" s="114">
        <v>461</v>
      </c>
    </row>
    <row r="12" spans="1:19" x14ac:dyDescent="0.2">
      <c r="A12" s="31">
        <v>1982</v>
      </c>
      <c r="B12" s="114">
        <v>2805</v>
      </c>
      <c r="C12" s="114">
        <v>240</v>
      </c>
      <c r="D12" s="114">
        <v>778</v>
      </c>
      <c r="E12" s="114">
        <v>114</v>
      </c>
      <c r="F12" s="114">
        <v>214</v>
      </c>
      <c r="G12" s="114">
        <v>1005</v>
      </c>
      <c r="H12" s="114">
        <v>282</v>
      </c>
      <c r="I12" s="114">
        <v>4546</v>
      </c>
      <c r="J12" s="114">
        <v>249</v>
      </c>
      <c r="K12" s="114">
        <v>843</v>
      </c>
      <c r="L12" s="114">
        <v>30715</v>
      </c>
      <c r="M12" s="114">
        <v>241</v>
      </c>
      <c r="N12" s="114">
        <v>4022</v>
      </c>
      <c r="O12" s="114">
        <v>486</v>
      </c>
      <c r="P12" s="114">
        <v>6620</v>
      </c>
      <c r="Q12" s="114">
        <v>670</v>
      </c>
      <c r="R12" s="114">
        <v>268</v>
      </c>
      <c r="S12" s="114">
        <v>520</v>
      </c>
    </row>
    <row r="13" spans="1:19" x14ac:dyDescent="0.2">
      <c r="A13" s="31">
        <v>1983</v>
      </c>
      <c r="B13" s="114">
        <v>3324</v>
      </c>
      <c r="C13" s="114">
        <v>263</v>
      </c>
      <c r="D13" s="114">
        <v>933</v>
      </c>
      <c r="E13" s="114">
        <v>117</v>
      </c>
      <c r="F13" s="114">
        <v>244</v>
      </c>
      <c r="G13" s="114">
        <v>1126</v>
      </c>
      <c r="H13" s="114">
        <v>301</v>
      </c>
      <c r="I13" s="114">
        <v>5561</v>
      </c>
      <c r="J13" s="114">
        <v>295</v>
      </c>
      <c r="K13" s="114">
        <v>1012</v>
      </c>
      <c r="L13" s="114">
        <v>34495</v>
      </c>
      <c r="M13" s="114">
        <v>287</v>
      </c>
      <c r="N13" s="114">
        <v>4579</v>
      </c>
      <c r="O13" s="114">
        <v>512</v>
      </c>
      <c r="P13" s="114">
        <v>7662</v>
      </c>
      <c r="Q13" s="114">
        <v>787</v>
      </c>
      <c r="R13" s="114">
        <v>333</v>
      </c>
      <c r="S13" s="114">
        <v>664</v>
      </c>
    </row>
    <row r="14" spans="1:19" x14ac:dyDescent="0.2">
      <c r="A14" s="31">
        <v>1984</v>
      </c>
      <c r="B14" s="114">
        <v>3588</v>
      </c>
      <c r="C14" s="114">
        <v>295</v>
      </c>
      <c r="D14" s="114">
        <v>1019</v>
      </c>
      <c r="E14" s="114">
        <v>124</v>
      </c>
      <c r="F14" s="114">
        <v>295</v>
      </c>
      <c r="G14" s="114">
        <v>1288</v>
      </c>
      <c r="H14" s="114">
        <v>342</v>
      </c>
      <c r="I14" s="114">
        <v>6189</v>
      </c>
      <c r="J14" s="114">
        <v>328</v>
      </c>
      <c r="K14" s="114">
        <v>1134</v>
      </c>
      <c r="L14" s="114">
        <v>37407</v>
      </c>
      <c r="M14" s="114">
        <v>300</v>
      </c>
      <c r="N14" s="114">
        <v>4721</v>
      </c>
      <c r="O14" s="114">
        <v>565</v>
      </c>
      <c r="P14" s="114">
        <v>8376</v>
      </c>
      <c r="Q14" s="114">
        <v>830</v>
      </c>
      <c r="R14" s="114">
        <v>356</v>
      </c>
      <c r="S14" s="114">
        <v>744</v>
      </c>
    </row>
    <row r="15" spans="1:19" x14ac:dyDescent="0.2">
      <c r="A15" s="31">
        <v>1985</v>
      </c>
      <c r="B15" s="114">
        <v>3950</v>
      </c>
      <c r="C15" s="114">
        <v>295</v>
      </c>
      <c r="D15" s="114">
        <v>1019</v>
      </c>
      <c r="E15" s="114">
        <v>124</v>
      </c>
      <c r="F15" s="114">
        <v>295</v>
      </c>
      <c r="G15" s="114">
        <v>1288</v>
      </c>
      <c r="H15" s="114">
        <v>342</v>
      </c>
      <c r="I15" s="114">
        <v>6821</v>
      </c>
      <c r="J15" s="114">
        <v>328</v>
      </c>
      <c r="K15" s="114">
        <v>1137</v>
      </c>
      <c r="L15" s="114">
        <v>40963</v>
      </c>
      <c r="M15" s="114">
        <v>301</v>
      </c>
      <c r="N15" s="114">
        <v>5438</v>
      </c>
      <c r="O15" s="114">
        <v>565</v>
      </c>
      <c r="P15" s="114">
        <v>8707</v>
      </c>
      <c r="Q15" s="114">
        <v>825</v>
      </c>
      <c r="R15" s="114">
        <v>357</v>
      </c>
      <c r="S15" s="114">
        <v>744</v>
      </c>
    </row>
    <row r="16" spans="1:19" x14ac:dyDescent="0.2">
      <c r="A16" s="31">
        <v>1986</v>
      </c>
      <c r="B16" s="114">
        <v>4349</v>
      </c>
      <c r="C16" s="114">
        <v>328</v>
      </c>
      <c r="D16" s="114">
        <v>1149</v>
      </c>
      <c r="E16" s="114">
        <v>144</v>
      </c>
      <c r="F16" s="114">
        <v>338</v>
      </c>
      <c r="G16" s="114">
        <v>1453</v>
      </c>
      <c r="H16" s="114">
        <v>459</v>
      </c>
      <c r="I16" s="114">
        <v>7755</v>
      </c>
      <c r="J16" s="114">
        <v>377</v>
      </c>
      <c r="K16" s="114">
        <v>1227</v>
      </c>
      <c r="L16" s="114">
        <v>44820</v>
      </c>
      <c r="M16" s="114">
        <v>325</v>
      </c>
      <c r="N16" s="114">
        <v>5600</v>
      </c>
      <c r="O16" s="114">
        <v>654</v>
      </c>
      <c r="P16" s="114">
        <v>9400</v>
      </c>
      <c r="Q16" s="114">
        <v>829</v>
      </c>
      <c r="R16" s="114">
        <v>416</v>
      </c>
      <c r="S16" s="114">
        <v>804</v>
      </c>
    </row>
    <row r="17" spans="1:19" x14ac:dyDescent="0.2">
      <c r="A17" s="31">
        <v>1987</v>
      </c>
      <c r="B17" s="114">
        <v>4386</v>
      </c>
      <c r="C17" s="114">
        <v>362</v>
      </c>
      <c r="D17" s="114">
        <v>1225</v>
      </c>
      <c r="E17" s="114">
        <v>146</v>
      </c>
      <c r="F17" s="114">
        <v>346</v>
      </c>
      <c r="G17" s="114">
        <v>1640</v>
      </c>
      <c r="H17" s="114">
        <v>492</v>
      </c>
      <c r="I17" s="114">
        <v>8894</v>
      </c>
      <c r="J17" s="114">
        <v>397</v>
      </c>
      <c r="K17" s="114">
        <v>1239</v>
      </c>
      <c r="L17" s="114">
        <v>46549</v>
      </c>
      <c r="M17" s="114">
        <v>334</v>
      </c>
      <c r="N17" s="114">
        <v>5609</v>
      </c>
      <c r="O17" s="114">
        <v>683</v>
      </c>
      <c r="P17" s="114">
        <v>9599</v>
      </c>
      <c r="Q17" s="114">
        <v>854</v>
      </c>
      <c r="R17" s="114">
        <v>456</v>
      </c>
      <c r="S17" s="114">
        <v>797</v>
      </c>
    </row>
    <row r="18" spans="1:19" x14ac:dyDescent="0.2">
      <c r="A18" s="31">
        <v>1988</v>
      </c>
      <c r="B18" s="114">
        <v>5191</v>
      </c>
      <c r="C18" s="114">
        <v>376</v>
      </c>
      <c r="D18" s="114">
        <v>1325</v>
      </c>
      <c r="E18" s="114">
        <v>152</v>
      </c>
      <c r="F18" s="114">
        <v>315</v>
      </c>
      <c r="G18" s="114">
        <v>1841</v>
      </c>
      <c r="H18" s="114">
        <v>518</v>
      </c>
      <c r="I18" s="114">
        <v>9684</v>
      </c>
      <c r="J18" s="114">
        <v>467</v>
      </c>
      <c r="K18" s="114">
        <v>1334</v>
      </c>
      <c r="L18" s="114">
        <v>48808</v>
      </c>
      <c r="M18" s="114">
        <v>343</v>
      </c>
      <c r="N18" s="114">
        <v>6025</v>
      </c>
      <c r="O18" s="114">
        <v>728</v>
      </c>
      <c r="P18" s="114">
        <v>9750</v>
      </c>
      <c r="Q18" s="114">
        <v>838</v>
      </c>
      <c r="R18" s="114">
        <v>498</v>
      </c>
      <c r="S18" s="114">
        <v>857</v>
      </c>
    </row>
    <row r="19" spans="1:19" x14ac:dyDescent="0.2">
      <c r="A19" s="31">
        <v>1989</v>
      </c>
      <c r="B19" s="114">
        <v>5400</v>
      </c>
      <c r="C19" s="114">
        <v>411</v>
      </c>
      <c r="D19" s="114">
        <v>1416</v>
      </c>
      <c r="E19" s="114">
        <v>178</v>
      </c>
      <c r="F19" s="114">
        <v>330</v>
      </c>
      <c r="G19" s="114">
        <v>2039</v>
      </c>
      <c r="H19" s="114">
        <v>533</v>
      </c>
      <c r="I19" s="114">
        <v>10647</v>
      </c>
      <c r="J19" s="114">
        <v>498</v>
      </c>
      <c r="K19" s="114">
        <v>1411</v>
      </c>
      <c r="L19" s="114">
        <v>52409</v>
      </c>
      <c r="M19" s="114">
        <v>352</v>
      </c>
      <c r="N19" s="114">
        <v>6571</v>
      </c>
      <c r="O19" s="114">
        <v>780</v>
      </c>
      <c r="P19" s="114">
        <v>10142</v>
      </c>
      <c r="Q19" s="114">
        <v>797</v>
      </c>
      <c r="R19" s="114">
        <v>534</v>
      </c>
      <c r="S19" s="114">
        <v>930</v>
      </c>
    </row>
    <row r="20" spans="1:19" x14ac:dyDescent="0.2">
      <c r="A20" s="31">
        <v>1990</v>
      </c>
      <c r="B20" s="114">
        <v>5397</v>
      </c>
      <c r="C20" s="114">
        <v>454</v>
      </c>
      <c r="D20" s="114">
        <v>1552</v>
      </c>
      <c r="E20" s="114">
        <v>178</v>
      </c>
      <c r="F20" s="114">
        <v>354</v>
      </c>
      <c r="G20" s="114">
        <v>2312</v>
      </c>
      <c r="H20" s="114">
        <v>561</v>
      </c>
      <c r="I20" s="114">
        <v>11921</v>
      </c>
      <c r="J20" s="114">
        <v>558</v>
      </c>
      <c r="K20" s="114">
        <v>1523</v>
      </c>
      <c r="L20" s="114">
        <v>55579</v>
      </c>
      <c r="M20" s="114">
        <v>364</v>
      </c>
      <c r="N20" s="114">
        <v>7447</v>
      </c>
      <c r="O20" s="114">
        <v>855</v>
      </c>
      <c r="P20" s="114">
        <v>10470</v>
      </c>
      <c r="Q20" s="114">
        <v>881</v>
      </c>
      <c r="R20" s="114">
        <v>594</v>
      </c>
      <c r="S20" s="114">
        <v>1016</v>
      </c>
    </row>
    <row r="21" spans="1:19" x14ac:dyDescent="0.2">
      <c r="A21" s="31">
        <v>1991</v>
      </c>
      <c r="B21" s="114">
        <v>5586</v>
      </c>
      <c r="C21" s="114">
        <v>505</v>
      </c>
      <c r="D21" s="114">
        <v>1712</v>
      </c>
      <c r="E21" s="114">
        <v>178</v>
      </c>
      <c r="F21" s="114">
        <v>402</v>
      </c>
      <c r="G21" s="114">
        <v>2621</v>
      </c>
      <c r="H21" s="114">
        <v>569</v>
      </c>
      <c r="I21" s="114">
        <v>13048</v>
      </c>
      <c r="J21" s="114">
        <v>580</v>
      </c>
      <c r="K21" s="114">
        <v>1595</v>
      </c>
      <c r="L21" s="114">
        <v>58925</v>
      </c>
      <c r="M21" s="114">
        <v>370</v>
      </c>
      <c r="N21" s="114">
        <v>7992</v>
      </c>
      <c r="O21" s="114">
        <v>881</v>
      </c>
      <c r="P21" s="114">
        <v>10717</v>
      </c>
      <c r="Q21" s="114">
        <v>970</v>
      </c>
      <c r="R21" s="114">
        <v>647</v>
      </c>
      <c r="S21" s="114">
        <v>1048</v>
      </c>
    </row>
    <row r="22" spans="1:19" x14ac:dyDescent="0.2">
      <c r="A22" s="31">
        <v>1992</v>
      </c>
      <c r="B22" s="114">
        <v>5922</v>
      </c>
      <c r="C22" s="114">
        <v>508</v>
      </c>
      <c r="D22" s="114">
        <v>1830</v>
      </c>
      <c r="E22" s="114">
        <v>181</v>
      </c>
      <c r="F22" s="114">
        <v>419</v>
      </c>
      <c r="G22" s="114">
        <v>2801</v>
      </c>
      <c r="H22" s="114">
        <v>595</v>
      </c>
      <c r="I22" s="114">
        <v>13668</v>
      </c>
      <c r="J22" s="114">
        <v>584</v>
      </c>
      <c r="K22" s="114">
        <v>1654</v>
      </c>
      <c r="L22" s="114">
        <v>65413</v>
      </c>
      <c r="M22" s="114">
        <v>378</v>
      </c>
      <c r="N22" s="114">
        <v>8798</v>
      </c>
      <c r="O22" s="114">
        <v>921</v>
      </c>
      <c r="P22" s="114">
        <v>11184</v>
      </c>
      <c r="Q22" s="114">
        <v>1012</v>
      </c>
      <c r="R22" s="114">
        <v>668</v>
      </c>
      <c r="S22" s="114">
        <v>1097</v>
      </c>
    </row>
    <row r="23" spans="1:19" x14ac:dyDescent="0.2">
      <c r="A23" s="31">
        <v>1993</v>
      </c>
      <c r="B23" s="114">
        <v>6242</v>
      </c>
      <c r="C23" s="114">
        <v>607</v>
      </c>
      <c r="D23" s="114">
        <v>2061</v>
      </c>
      <c r="E23" s="114">
        <v>191</v>
      </c>
      <c r="F23" s="114">
        <v>421</v>
      </c>
      <c r="G23" s="114">
        <v>3343</v>
      </c>
      <c r="H23" s="114">
        <v>633</v>
      </c>
      <c r="I23" s="114">
        <v>18908</v>
      </c>
      <c r="J23" s="114">
        <v>626</v>
      </c>
      <c r="K23" s="114">
        <v>1880</v>
      </c>
      <c r="L23" s="114">
        <v>70627</v>
      </c>
      <c r="M23" s="114">
        <v>401</v>
      </c>
      <c r="N23" s="114">
        <v>9280</v>
      </c>
      <c r="O23" s="114">
        <v>970</v>
      </c>
      <c r="P23" s="114">
        <v>11854</v>
      </c>
      <c r="Q23" s="114">
        <v>1070</v>
      </c>
      <c r="R23" s="114">
        <v>724</v>
      </c>
      <c r="S23" s="114">
        <v>1167</v>
      </c>
    </row>
    <row r="24" spans="1:19" x14ac:dyDescent="0.2">
      <c r="A24" s="31">
        <v>1994</v>
      </c>
      <c r="B24" s="114">
        <v>6724</v>
      </c>
      <c r="C24" s="114">
        <v>634</v>
      </c>
      <c r="D24" s="114">
        <v>2306</v>
      </c>
      <c r="E24" s="114">
        <v>209</v>
      </c>
      <c r="F24" s="114">
        <v>511</v>
      </c>
      <c r="G24" s="114">
        <v>3816</v>
      </c>
      <c r="H24" s="114">
        <v>717</v>
      </c>
      <c r="I24" s="114">
        <v>19741</v>
      </c>
      <c r="J24" s="114">
        <v>648</v>
      </c>
      <c r="K24" s="114">
        <v>2142</v>
      </c>
      <c r="L24" s="114">
        <v>85511</v>
      </c>
      <c r="M24" s="114">
        <v>449</v>
      </c>
      <c r="N24" s="114">
        <v>9887</v>
      </c>
      <c r="O24" s="114">
        <v>1098</v>
      </c>
      <c r="P24" s="114">
        <v>13830</v>
      </c>
      <c r="Q24" s="114">
        <v>1158</v>
      </c>
      <c r="R24" s="114">
        <v>747</v>
      </c>
      <c r="S24" s="114">
        <v>1261</v>
      </c>
    </row>
    <row r="25" spans="1:19" x14ac:dyDescent="0.2">
      <c r="A25" s="31">
        <v>1995</v>
      </c>
      <c r="B25" s="114">
        <v>6904</v>
      </c>
      <c r="C25" s="114">
        <v>690</v>
      </c>
      <c r="D25" s="114">
        <v>2588</v>
      </c>
      <c r="E25" s="114">
        <v>241</v>
      </c>
      <c r="F25" s="114">
        <v>570</v>
      </c>
      <c r="G25" s="114">
        <v>4076</v>
      </c>
      <c r="H25" s="114">
        <v>742</v>
      </c>
      <c r="I25" s="114">
        <v>20946</v>
      </c>
      <c r="J25" s="114">
        <v>672</v>
      </c>
      <c r="K25" s="114">
        <v>2215</v>
      </c>
      <c r="L25" s="114">
        <v>92441</v>
      </c>
      <c r="M25" s="114">
        <v>466</v>
      </c>
      <c r="N25" s="114">
        <v>10355</v>
      </c>
      <c r="O25" s="114">
        <v>1158</v>
      </c>
      <c r="P25" s="114">
        <v>15531</v>
      </c>
      <c r="Q25" s="114">
        <v>1221</v>
      </c>
      <c r="R25" s="114">
        <v>736</v>
      </c>
      <c r="S25" s="114">
        <v>1268</v>
      </c>
    </row>
    <row r="26" spans="1:19" x14ac:dyDescent="0.2">
      <c r="A26" s="31">
        <v>1996</v>
      </c>
      <c r="B26" s="114">
        <v>6903</v>
      </c>
      <c r="C26" s="114">
        <v>725</v>
      </c>
      <c r="D26" s="114">
        <v>2742</v>
      </c>
      <c r="E26" s="114">
        <v>259</v>
      </c>
      <c r="F26" s="114">
        <v>565</v>
      </c>
      <c r="G26" s="114">
        <v>4169</v>
      </c>
      <c r="H26" s="114">
        <v>766</v>
      </c>
      <c r="I26" s="114">
        <v>21660</v>
      </c>
      <c r="J26" s="114">
        <v>662</v>
      </c>
      <c r="K26" s="114">
        <v>2269</v>
      </c>
      <c r="L26" s="114">
        <v>95347</v>
      </c>
      <c r="M26" s="114">
        <v>479</v>
      </c>
      <c r="N26" s="114">
        <v>10690</v>
      </c>
      <c r="O26" s="114">
        <v>1196</v>
      </c>
      <c r="P26" s="114">
        <v>15985</v>
      </c>
      <c r="Q26" s="114">
        <v>1237</v>
      </c>
      <c r="R26" s="114">
        <v>693</v>
      </c>
      <c r="S26" s="114">
        <v>1246</v>
      </c>
    </row>
    <row r="27" spans="1:19" x14ac:dyDescent="0.2">
      <c r="A27" s="31">
        <v>1997</v>
      </c>
      <c r="B27" s="114">
        <v>6899</v>
      </c>
      <c r="C27" s="114">
        <v>777</v>
      </c>
      <c r="D27" s="114">
        <v>2854</v>
      </c>
      <c r="E27" s="114">
        <v>263</v>
      </c>
      <c r="F27" s="114">
        <v>538</v>
      </c>
      <c r="G27" s="114">
        <v>4294</v>
      </c>
      <c r="H27" s="114">
        <v>794</v>
      </c>
      <c r="I27" s="114">
        <v>22407</v>
      </c>
      <c r="J27" s="114">
        <v>652</v>
      </c>
      <c r="K27" s="114">
        <v>2325</v>
      </c>
      <c r="L27" s="114">
        <v>96759</v>
      </c>
      <c r="M27" s="114">
        <v>507</v>
      </c>
      <c r="N27" s="114">
        <v>10669</v>
      </c>
      <c r="O27" s="114">
        <v>1229</v>
      </c>
      <c r="P27" s="114">
        <v>16203</v>
      </c>
      <c r="Q27" s="114">
        <v>1143</v>
      </c>
      <c r="R27" s="114">
        <v>642</v>
      </c>
      <c r="S27" s="114">
        <v>1204</v>
      </c>
    </row>
    <row r="28" spans="1:19" x14ac:dyDescent="0.2">
      <c r="A28" s="31">
        <v>1998</v>
      </c>
      <c r="B28" s="114">
        <v>6951</v>
      </c>
      <c r="C28" s="114">
        <v>853</v>
      </c>
      <c r="D28" s="114">
        <v>2846</v>
      </c>
      <c r="E28" s="114">
        <v>279</v>
      </c>
      <c r="F28" s="114">
        <v>539</v>
      </c>
      <c r="G28" s="114">
        <v>4207</v>
      </c>
      <c r="H28" s="114">
        <v>798</v>
      </c>
      <c r="I28" s="114">
        <v>23105</v>
      </c>
      <c r="J28" s="114">
        <v>626</v>
      </c>
      <c r="K28" s="114">
        <v>2257</v>
      </c>
      <c r="L28" s="114">
        <v>98962</v>
      </c>
      <c r="M28" s="114">
        <v>517</v>
      </c>
      <c r="N28" s="114">
        <v>10685</v>
      </c>
      <c r="O28" s="114">
        <v>1259</v>
      </c>
      <c r="P28" s="114">
        <v>16378</v>
      </c>
      <c r="Q28" s="114">
        <v>1232</v>
      </c>
      <c r="R28" s="114">
        <v>633</v>
      </c>
      <c r="S28" s="114">
        <v>1163</v>
      </c>
    </row>
    <row r="29" spans="1:19" x14ac:dyDescent="0.2">
      <c r="A29" s="31">
        <v>1999</v>
      </c>
      <c r="B29" s="114">
        <v>7188</v>
      </c>
      <c r="C29" s="114">
        <v>930</v>
      </c>
      <c r="D29" s="114">
        <v>3072</v>
      </c>
      <c r="E29" s="114">
        <v>325</v>
      </c>
      <c r="F29" s="114">
        <v>574</v>
      </c>
      <c r="G29" s="114">
        <v>4703</v>
      </c>
      <c r="H29" s="114">
        <v>886</v>
      </c>
      <c r="I29" s="114">
        <v>24904</v>
      </c>
      <c r="J29" s="114">
        <v>693</v>
      </c>
      <c r="K29" s="114">
        <v>2497</v>
      </c>
      <c r="L29" s="114">
        <v>105798</v>
      </c>
      <c r="M29" s="114">
        <v>586</v>
      </c>
      <c r="N29" s="114">
        <v>11369</v>
      </c>
      <c r="O29" s="114">
        <v>1446</v>
      </c>
      <c r="P29" s="114">
        <v>17994</v>
      </c>
      <c r="Q29" s="114">
        <v>1331</v>
      </c>
      <c r="R29" s="114">
        <v>605</v>
      </c>
      <c r="S29" s="114">
        <v>1313</v>
      </c>
    </row>
    <row r="30" spans="1:19" x14ac:dyDescent="0.2">
      <c r="A30" s="31">
        <v>2000</v>
      </c>
      <c r="B30" s="114">
        <v>7810</v>
      </c>
      <c r="C30" s="114">
        <v>1045</v>
      </c>
      <c r="D30" s="114">
        <v>3449</v>
      </c>
      <c r="E30" s="114">
        <v>379</v>
      </c>
      <c r="F30" s="114">
        <v>635</v>
      </c>
      <c r="G30" s="114">
        <v>5327</v>
      </c>
      <c r="H30" s="114">
        <v>974</v>
      </c>
      <c r="I30" s="114">
        <v>27123</v>
      </c>
      <c r="J30" s="114">
        <v>789</v>
      </c>
      <c r="K30" s="114">
        <v>2753</v>
      </c>
      <c r="L30" s="114">
        <v>113800</v>
      </c>
      <c r="M30" s="114">
        <v>686</v>
      </c>
      <c r="N30" s="114">
        <v>12299</v>
      </c>
      <c r="O30" s="114">
        <v>1647</v>
      </c>
      <c r="P30" s="114">
        <v>20210</v>
      </c>
      <c r="Q30" s="114">
        <v>1472</v>
      </c>
      <c r="R30" s="114">
        <v>647</v>
      </c>
      <c r="S30" s="114">
        <v>1431</v>
      </c>
    </row>
    <row r="31" spans="1:19" x14ac:dyDescent="0.2">
      <c r="A31" s="31">
        <v>2001</v>
      </c>
      <c r="B31" s="114">
        <v>8176</v>
      </c>
      <c r="C31" s="114">
        <v>1160</v>
      </c>
      <c r="D31" s="114">
        <v>3611</v>
      </c>
      <c r="E31" s="114">
        <v>419</v>
      </c>
      <c r="F31" s="114">
        <v>715</v>
      </c>
      <c r="G31" s="114">
        <v>5994</v>
      </c>
      <c r="H31" s="114">
        <v>1056</v>
      </c>
      <c r="I31" s="114">
        <v>29304</v>
      </c>
      <c r="J31" s="114">
        <v>854</v>
      </c>
      <c r="K31" s="114">
        <v>2992</v>
      </c>
      <c r="L31" s="114">
        <v>121428</v>
      </c>
      <c r="M31" s="114">
        <v>759</v>
      </c>
      <c r="N31" s="114">
        <v>13132</v>
      </c>
      <c r="O31" s="114">
        <v>1800</v>
      </c>
      <c r="P31" s="114">
        <v>23226</v>
      </c>
      <c r="Q31" s="114">
        <v>1599</v>
      </c>
      <c r="R31" s="114">
        <v>716</v>
      </c>
      <c r="S31" s="114">
        <v>1612</v>
      </c>
    </row>
    <row r="32" spans="1:19" x14ac:dyDescent="0.2">
      <c r="A32" s="31">
        <v>2002</v>
      </c>
      <c r="B32" s="114">
        <v>8474</v>
      </c>
      <c r="C32" s="114">
        <v>1274</v>
      </c>
      <c r="D32" s="114">
        <v>3838</v>
      </c>
      <c r="E32" s="114">
        <v>456</v>
      </c>
      <c r="F32" s="114">
        <v>815</v>
      </c>
      <c r="G32" s="114">
        <v>6552</v>
      </c>
      <c r="H32" s="114">
        <v>1156</v>
      </c>
      <c r="I32" s="114">
        <v>31237</v>
      </c>
      <c r="J32" s="114">
        <v>959</v>
      </c>
      <c r="K32" s="114">
        <v>3188</v>
      </c>
      <c r="L32" s="114">
        <v>129328</v>
      </c>
      <c r="M32" s="114">
        <v>818</v>
      </c>
      <c r="N32" s="114">
        <v>13885</v>
      </c>
      <c r="O32" s="114">
        <v>1928</v>
      </c>
      <c r="P32" s="114">
        <v>25077</v>
      </c>
      <c r="Q32" s="114">
        <v>1711</v>
      </c>
      <c r="R32" s="114">
        <v>748</v>
      </c>
      <c r="S32" s="114">
        <v>1667</v>
      </c>
    </row>
    <row r="33" spans="1:19" x14ac:dyDescent="0.2">
      <c r="A33" s="31">
        <v>2003</v>
      </c>
      <c r="B33" s="114">
        <v>8776</v>
      </c>
      <c r="C33" s="114">
        <v>1378</v>
      </c>
      <c r="D33" s="114">
        <v>4014</v>
      </c>
      <c r="E33" s="114">
        <v>511</v>
      </c>
      <c r="F33" s="114">
        <v>890</v>
      </c>
      <c r="G33" s="114">
        <v>7210</v>
      </c>
      <c r="H33" s="114">
        <v>1268</v>
      </c>
      <c r="I33" s="114">
        <v>33024</v>
      </c>
      <c r="J33" s="114">
        <v>1014</v>
      </c>
      <c r="K33" s="114">
        <v>3387</v>
      </c>
      <c r="L33" s="114">
        <v>133275</v>
      </c>
      <c r="M33" s="114">
        <v>903</v>
      </c>
      <c r="N33" s="114">
        <v>14853</v>
      </c>
      <c r="O33" s="114">
        <v>2163</v>
      </c>
      <c r="P33" s="114">
        <v>26581</v>
      </c>
      <c r="Q33" s="114">
        <v>1927</v>
      </c>
      <c r="R33" s="114">
        <v>830</v>
      </c>
      <c r="S33" s="114">
        <v>1813</v>
      </c>
    </row>
    <row r="34" spans="1:19" x14ac:dyDescent="0.2">
      <c r="A34" s="31">
        <v>2004</v>
      </c>
      <c r="B34" s="114">
        <v>9236</v>
      </c>
      <c r="C34" s="114">
        <v>1491</v>
      </c>
      <c r="D34" s="114">
        <v>4475</v>
      </c>
      <c r="E34" s="114">
        <v>580</v>
      </c>
      <c r="F34" s="114">
        <v>979</v>
      </c>
      <c r="G34" s="114">
        <v>7998</v>
      </c>
      <c r="H34" s="114">
        <v>1343</v>
      </c>
      <c r="I34" s="114">
        <v>35792</v>
      </c>
      <c r="J34" s="114">
        <v>1079</v>
      </c>
      <c r="K34" s="114">
        <v>3741</v>
      </c>
      <c r="L34" s="114">
        <v>138082</v>
      </c>
      <c r="M34" s="114">
        <v>1069</v>
      </c>
      <c r="N34" s="114">
        <v>14938</v>
      </c>
      <c r="O34" s="114">
        <v>2441</v>
      </c>
      <c r="P34" s="114">
        <v>28458</v>
      </c>
      <c r="Q34" s="114">
        <v>2099</v>
      </c>
      <c r="R34" s="114">
        <v>879</v>
      </c>
      <c r="S34" s="114">
        <v>1921</v>
      </c>
    </row>
    <row r="35" spans="1:19" x14ac:dyDescent="0.2">
      <c r="A35" s="31">
        <v>2005</v>
      </c>
      <c r="B35" s="114">
        <v>9645</v>
      </c>
      <c r="C35" s="114">
        <v>1637</v>
      </c>
      <c r="D35" s="114">
        <v>4798</v>
      </c>
      <c r="E35" s="114">
        <v>645</v>
      </c>
      <c r="F35" s="114">
        <v>1104</v>
      </c>
      <c r="G35" s="114">
        <v>8450</v>
      </c>
      <c r="H35" s="114">
        <v>1392</v>
      </c>
      <c r="I35" s="114">
        <v>38125</v>
      </c>
      <c r="J35" s="114">
        <v>1153</v>
      </c>
      <c r="K35" s="114">
        <v>3977</v>
      </c>
      <c r="L35" s="114">
        <v>141351</v>
      </c>
      <c r="M35" s="114">
        <v>1191</v>
      </c>
      <c r="N35" s="114">
        <v>15655</v>
      </c>
      <c r="O35" s="114">
        <v>2582</v>
      </c>
      <c r="P35" s="114">
        <v>30576</v>
      </c>
      <c r="Q35" s="114">
        <v>2287</v>
      </c>
      <c r="R35" s="114">
        <v>992</v>
      </c>
      <c r="S35" s="114">
        <v>2076</v>
      </c>
    </row>
    <row r="36" spans="1:19" x14ac:dyDescent="0.2">
      <c r="A36" s="31">
        <v>2006</v>
      </c>
      <c r="B36" s="114">
        <v>13179</v>
      </c>
      <c r="C36" s="114">
        <v>2494</v>
      </c>
      <c r="D36" s="114">
        <v>5987</v>
      </c>
      <c r="E36" s="114">
        <v>960</v>
      </c>
      <c r="F36" s="114">
        <v>1838</v>
      </c>
      <c r="G36" s="114">
        <v>10409</v>
      </c>
      <c r="H36" s="114">
        <v>2713</v>
      </c>
      <c r="I36" s="114">
        <v>51983</v>
      </c>
      <c r="J36" s="114">
        <v>1745</v>
      </c>
      <c r="K36" s="114">
        <v>8333</v>
      </c>
      <c r="L36" s="114">
        <v>149368</v>
      </c>
      <c r="M36" s="114">
        <v>1577</v>
      </c>
      <c r="N36" s="114">
        <v>22437</v>
      </c>
      <c r="O36" s="114">
        <v>4804</v>
      </c>
      <c r="P36" s="114">
        <v>37432</v>
      </c>
      <c r="Q36" s="114">
        <v>2804</v>
      </c>
      <c r="R36" s="114">
        <v>1440</v>
      </c>
      <c r="S36" s="114">
        <v>3046</v>
      </c>
    </row>
    <row r="37" spans="1:19" x14ac:dyDescent="0.2">
      <c r="A37" s="31">
        <v>2007</v>
      </c>
      <c r="B37" s="114">
        <v>16274</v>
      </c>
      <c r="C37" s="114">
        <v>4018</v>
      </c>
      <c r="D37" s="114">
        <v>7998</v>
      </c>
      <c r="E37" s="114">
        <v>1423</v>
      </c>
      <c r="F37" s="114">
        <v>2755</v>
      </c>
      <c r="G37" s="114">
        <v>13759</v>
      </c>
      <c r="H37" s="114">
        <v>3492</v>
      </c>
      <c r="I37" s="114">
        <v>70609</v>
      </c>
      <c r="J37" s="114">
        <v>2234</v>
      </c>
      <c r="K37" s="114">
        <v>11689</v>
      </c>
      <c r="L37" s="114">
        <v>170584</v>
      </c>
      <c r="M37" s="114">
        <v>2132</v>
      </c>
      <c r="N37" s="114">
        <v>26118</v>
      </c>
      <c r="O37" s="114">
        <v>6545</v>
      </c>
      <c r="P37" s="114">
        <v>41172</v>
      </c>
      <c r="Q37" s="114">
        <v>3218</v>
      </c>
      <c r="R37" s="114">
        <v>1889</v>
      </c>
      <c r="S37" s="114">
        <v>4052</v>
      </c>
    </row>
    <row r="38" spans="1:19" x14ac:dyDescent="0.2">
      <c r="A38" s="31">
        <v>2008</v>
      </c>
      <c r="B38" s="114">
        <v>14133</v>
      </c>
      <c r="C38" s="114">
        <v>4875</v>
      </c>
      <c r="D38" s="114">
        <v>9279</v>
      </c>
      <c r="E38" s="114">
        <v>1674</v>
      </c>
      <c r="F38" s="114">
        <v>2886</v>
      </c>
      <c r="G38" s="114">
        <v>10878</v>
      </c>
      <c r="H38" s="114">
        <v>3673</v>
      </c>
      <c r="I38" s="114">
        <v>71932</v>
      </c>
      <c r="J38" s="114">
        <v>1818</v>
      </c>
      <c r="K38" s="114">
        <v>16209</v>
      </c>
      <c r="L38" s="114">
        <v>188186</v>
      </c>
      <c r="M38" s="114">
        <v>2631</v>
      </c>
      <c r="N38" s="114">
        <v>26277</v>
      </c>
      <c r="O38" s="114">
        <v>13215</v>
      </c>
      <c r="P38" s="114">
        <v>48444</v>
      </c>
      <c r="Q38" s="114">
        <v>2763</v>
      </c>
      <c r="R38" s="114">
        <v>1940</v>
      </c>
      <c r="S38" s="114">
        <v>4562</v>
      </c>
    </row>
    <row r="39" spans="1:19" x14ac:dyDescent="0.2">
      <c r="A39" s="31">
        <v>2009</v>
      </c>
      <c r="B39" s="114">
        <v>14149</v>
      </c>
      <c r="C39" s="114">
        <v>5620</v>
      </c>
      <c r="D39" s="114">
        <v>9729</v>
      </c>
      <c r="E39" s="114">
        <v>1800</v>
      </c>
      <c r="F39" s="114">
        <v>3060</v>
      </c>
      <c r="G39" s="114">
        <v>11520</v>
      </c>
      <c r="H39" s="114">
        <v>3922</v>
      </c>
      <c r="I39" s="114">
        <v>73242</v>
      </c>
      <c r="J39" s="114">
        <v>1880</v>
      </c>
      <c r="K39" s="114">
        <v>16974</v>
      </c>
      <c r="L39" s="114">
        <v>195140</v>
      </c>
      <c r="M39" s="114">
        <v>2800</v>
      </c>
      <c r="N39" s="114">
        <v>27889</v>
      </c>
      <c r="O39" s="114">
        <v>14398</v>
      </c>
      <c r="P39" s="114">
        <v>49094</v>
      </c>
      <c r="Q39" s="114">
        <v>3141</v>
      </c>
      <c r="R39" s="114">
        <v>2095</v>
      </c>
      <c r="S39" s="114">
        <v>4673</v>
      </c>
    </row>
    <row r="40" spans="1:19" x14ac:dyDescent="0.2">
      <c r="A40" s="31">
        <v>2010</v>
      </c>
      <c r="B40" s="114">
        <v>14017</v>
      </c>
      <c r="C40" s="114">
        <v>6455</v>
      </c>
      <c r="D40" s="114">
        <v>10244</v>
      </c>
      <c r="E40" s="114">
        <v>2118</v>
      </c>
      <c r="F40" s="114">
        <v>3152</v>
      </c>
      <c r="G40" s="114">
        <v>12005</v>
      </c>
      <c r="H40" s="114">
        <v>3957</v>
      </c>
      <c r="I40" s="114">
        <v>71808</v>
      </c>
      <c r="J40" s="114">
        <v>1832</v>
      </c>
      <c r="K40" s="114">
        <v>17023</v>
      </c>
      <c r="L40" s="114">
        <v>187578</v>
      </c>
      <c r="M40" s="114">
        <v>2973</v>
      </c>
      <c r="N40" s="114">
        <v>27028</v>
      </c>
      <c r="O40" s="114">
        <v>14443</v>
      </c>
      <c r="P40" s="114">
        <v>47694</v>
      </c>
      <c r="Q40" s="114">
        <v>3418</v>
      </c>
      <c r="R40" s="114">
        <v>2241</v>
      </c>
      <c r="S40" s="114">
        <v>4851</v>
      </c>
    </row>
    <row r="41" spans="1:19" x14ac:dyDescent="0.2">
      <c r="A41" s="31">
        <v>2011</v>
      </c>
      <c r="B41" s="114">
        <v>13681</v>
      </c>
      <c r="C41" s="114">
        <v>6964</v>
      </c>
      <c r="D41" s="114">
        <v>10127</v>
      </c>
      <c r="E41" s="114">
        <v>2261</v>
      </c>
      <c r="F41" s="114">
        <v>3077</v>
      </c>
      <c r="G41" s="114">
        <v>12387</v>
      </c>
      <c r="H41" s="114">
        <v>4075</v>
      </c>
      <c r="I41" s="114">
        <v>68923</v>
      </c>
      <c r="J41" s="114">
        <v>1818</v>
      </c>
      <c r="K41" s="114">
        <v>16714</v>
      </c>
      <c r="L41" s="114">
        <v>186761</v>
      </c>
      <c r="M41" s="114">
        <v>3077</v>
      </c>
      <c r="N41" s="114">
        <v>24745</v>
      </c>
      <c r="O41" s="114">
        <v>14306</v>
      </c>
      <c r="P41" s="114">
        <v>44944</v>
      </c>
      <c r="Q41" s="114">
        <v>3442</v>
      </c>
      <c r="R41" s="114">
        <v>2264</v>
      </c>
      <c r="S41" s="114">
        <v>4981</v>
      </c>
    </row>
    <row r="42" spans="1:19" ht="13.5" thickBot="1" x14ac:dyDescent="0.25">
      <c r="A42" s="32">
        <v>2012</v>
      </c>
      <c r="B42" s="107">
        <v>13118</v>
      </c>
      <c r="C42" s="107">
        <v>6587</v>
      </c>
      <c r="D42" s="107">
        <v>9711</v>
      </c>
      <c r="E42" s="107">
        <v>2256</v>
      </c>
      <c r="F42" s="107">
        <v>2983</v>
      </c>
      <c r="G42" s="107">
        <v>12261</v>
      </c>
      <c r="H42" s="107">
        <v>4009</v>
      </c>
      <c r="I42" s="107">
        <v>62605</v>
      </c>
      <c r="J42" s="107">
        <v>1811</v>
      </c>
      <c r="K42" s="107">
        <v>15725</v>
      </c>
      <c r="L42" s="107">
        <v>180353</v>
      </c>
      <c r="M42" s="107">
        <v>2879</v>
      </c>
      <c r="N42" s="107">
        <v>23308</v>
      </c>
      <c r="O42" s="107">
        <v>13327</v>
      </c>
      <c r="P42" s="107">
        <v>43831</v>
      </c>
      <c r="Q42" s="107">
        <v>3210</v>
      </c>
      <c r="R42" s="107">
        <v>2265</v>
      </c>
      <c r="S42" s="107">
        <v>4819</v>
      </c>
    </row>
    <row r="43" spans="1:19" x14ac:dyDescent="0.2">
      <c r="A43" s="22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</row>
    <row r="44" spans="1:19" x14ac:dyDescent="0.2">
      <c r="A44" s="28" t="s">
        <v>229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</row>
    <row r="45" spans="1:19" x14ac:dyDescent="0.2">
      <c r="A45" s="3" t="s">
        <v>263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</row>
    <row r="46" spans="1:19" x14ac:dyDescent="0.2">
      <c r="A46" s="3" t="s">
        <v>228</v>
      </c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</row>
    <row r="47" spans="1:19" s="6" customFormat="1" x14ac:dyDescent="0.2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9" s="6" customFormat="1" x14ac:dyDescent="0.2">
      <c r="A48" s="28" t="s">
        <v>253</v>
      </c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9" s="6" customFormat="1" x14ac:dyDescent="0.2">
      <c r="A49" s="28"/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1:19" s="6" customFormat="1" ht="55.5" customHeight="1" x14ac:dyDescent="0.2">
      <c r="A50" s="903" t="s">
        <v>264</v>
      </c>
      <c r="B50" s="903"/>
      <c r="C50" s="903"/>
      <c r="D50" s="903"/>
      <c r="E50" s="903"/>
      <c r="F50" s="903"/>
      <c r="G50" s="903"/>
      <c r="H50" s="903"/>
      <c r="I50" s="903"/>
      <c r="J50" s="903"/>
      <c r="K50" s="903"/>
      <c r="L50" s="903"/>
      <c r="M50" s="903"/>
      <c r="N50" s="903"/>
      <c r="O50" s="903"/>
      <c r="P50" s="903"/>
      <c r="Q50" s="903"/>
      <c r="R50" s="903"/>
      <c r="S50" s="903"/>
    </row>
    <row r="51" spans="1:19" s="46" customFormat="1" x14ac:dyDescent="0.2">
      <c r="A51" s="3"/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8"/>
      <c r="M51" s="88"/>
      <c r="N51" s="88"/>
      <c r="O51" s="88"/>
      <c r="P51" s="88"/>
      <c r="Q51" s="88"/>
      <c r="R51" s="88"/>
      <c r="S51" s="88"/>
    </row>
    <row r="52" spans="1:19" x14ac:dyDescent="0.2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</row>
    <row r="53" spans="1:19" x14ac:dyDescent="0.2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</row>
    <row r="54" spans="1:19" x14ac:dyDescent="0.2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</row>
    <row r="55" spans="1:19" x14ac:dyDescent="0.2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</row>
    <row r="56" spans="1:19" x14ac:dyDescent="0.2">
      <c r="A56" s="3"/>
    </row>
    <row r="58" spans="1:19" x14ac:dyDescent="0.2">
      <c r="B58" s="6"/>
    </row>
  </sheetData>
  <mergeCells count="2">
    <mergeCell ref="B4:S4"/>
    <mergeCell ref="A50:S50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3"/>
  <sheetViews>
    <sheetView showGridLines="0" topLeftCell="A52" workbookViewId="0"/>
  </sheetViews>
  <sheetFormatPr defaultRowHeight="11.25" x14ac:dyDescent="0.2"/>
  <cols>
    <col min="1" max="1" width="23.42578125" style="94" customWidth="1"/>
    <col min="2" max="34" width="6.7109375" style="94" customWidth="1"/>
    <col min="35" max="16384" width="9.140625" style="94"/>
  </cols>
  <sheetData>
    <row r="1" spans="1:34" s="89" customFormat="1" ht="15" thickBot="1" x14ac:dyDescent="0.25">
      <c r="A1" s="89" t="s">
        <v>234</v>
      </c>
    </row>
    <row r="2" spans="1:34" s="92" customFormat="1" x14ac:dyDescent="0.2">
      <c r="A2" s="90"/>
      <c r="B2" s="91">
        <v>1980</v>
      </c>
      <c r="C2" s="91">
        <v>1981</v>
      </c>
      <c r="D2" s="91">
        <v>1982</v>
      </c>
      <c r="E2" s="91">
        <v>1983</v>
      </c>
      <c r="F2" s="91">
        <v>1984</v>
      </c>
      <c r="G2" s="91">
        <v>1985</v>
      </c>
      <c r="H2" s="91">
        <v>1986</v>
      </c>
      <c r="I2" s="91">
        <v>1987</v>
      </c>
      <c r="J2" s="91">
        <v>1988</v>
      </c>
      <c r="K2" s="91">
        <v>1989</v>
      </c>
      <c r="L2" s="91">
        <v>1990</v>
      </c>
      <c r="M2" s="91">
        <v>1991</v>
      </c>
      <c r="N2" s="91">
        <v>1992</v>
      </c>
      <c r="O2" s="91">
        <v>1993</v>
      </c>
      <c r="P2" s="91">
        <v>1994</v>
      </c>
      <c r="Q2" s="91">
        <v>1995</v>
      </c>
      <c r="R2" s="91">
        <v>1996</v>
      </c>
      <c r="S2" s="91">
        <v>1997</v>
      </c>
      <c r="T2" s="91">
        <v>1998</v>
      </c>
      <c r="U2" s="91">
        <v>1999</v>
      </c>
      <c r="V2" s="91">
        <v>2000</v>
      </c>
      <c r="W2" s="91">
        <v>2001</v>
      </c>
      <c r="X2" s="91">
        <v>2002</v>
      </c>
      <c r="Y2" s="91">
        <v>2003</v>
      </c>
      <c r="Z2" s="91">
        <v>2004</v>
      </c>
      <c r="AA2" s="91">
        <v>2005</v>
      </c>
      <c r="AB2" s="91">
        <v>2006</v>
      </c>
      <c r="AC2" s="91">
        <v>2007</v>
      </c>
      <c r="AD2" s="91">
        <v>2008</v>
      </c>
      <c r="AE2" s="91">
        <v>2009</v>
      </c>
      <c r="AF2" s="91">
        <v>2010</v>
      </c>
      <c r="AG2" s="91">
        <v>2011</v>
      </c>
      <c r="AH2" s="91">
        <v>2012</v>
      </c>
    </row>
    <row r="3" spans="1:34" s="92" customFormat="1" ht="12.75" customHeight="1" x14ac:dyDescent="0.2">
      <c r="A3" s="93"/>
      <c r="B3" s="928" t="s">
        <v>208</v>
      </c>
      <c r="C3" s="928"/>
      <c r="D3" s="928"/>
      <c r="E3" s="928"/>
      <c r="F3" s="928"/>
      <c r="G3" s="928"/>
      <c r="H3" s="928"/>
      <c r="I3" s="928"/>
      <c r="J3" s="928"/>
      <c r="K3" s="928"/>
      <c r="L3" s="928"/>
      <c r="M3" s="928"/>
      <c r="N3" s="928"/>
      <c r="O3" s="928"/>
      <c r="P3" s="928"/>
      <c r="Q3" s="928"/>
      <c r="R3" s="928"/>
      <c r="S3" s="928"/>
      <c r="T3" s="928"/>
      <c r="U3" s="928"/>
      <c r="V3" s="928"/>
      <c r="W3" s="928"/>
      <c r="X3" s="928"/>
      <c r="Y3" s="928"/>
      <c r="Z3" s="928"/>
      <c r="AA3" s="928"/>
      <c r="AB3" s="928"/>
      <c r="AC3" s="928"/>
      <c r="AD3" s="928"/>
      <c r="AE3" s="928"/>
      <c r="AF3" s="928"/>
      <c r="AG3" s="928"/>
      <c r="AH3" s="928"/>
    </row>
    <row r="4" spans="1:34" x14ac:dyDescent="0.2">
      <c r="A4" s="94" t="s">
        <v>54</v>
      </c>
      <c r="B4" s="118">
        <v>50750</v>
      </c>
      <c r="C4" s="118">
        <v>54414</v>
      </c>
      <c r="D4" s="118">
        <v>58667</v>
      </c>
      <c r="E4" s="118">
        <v>67485</v>
      </c>
      <c r="F4" s="118">
        <v>73365</v>
      </c>
      <c r="G4" s="118">
        <v>79594</v>
      </c>
      <c r="H4" s="118">
        <v>86982</v>
      </c>
      <c r="I4" s="118">
        <v>89778</v>
      </c>
      <c r="J4" s="118">
        <v>94694</v>
      </c>
      <c r="K4" s="118">
        <v>101011</v>
      </c>
      <c r="L4" s="118">
        <v>107767</v>
      </c>
      <c r="M4" s="118">
        <v>113978</v>
      </c>
      <c r="N4" s="118">
        <v>123612</v>
      </c>
      <c r="O4" s="118">
        <v>136932</v>
      </c>
      <c r="P4" s="118">
        <v>157073</v>
      </c>
      <c r="Q4" s="118">
        <v>168316</v>
      </c>
      <c r="R4" s="118">
        <v>172912</v>
      </c>
      <c r="S4" s="118">
        <v>175263</v>
      </c>
      <c r="T4" s="118">
        <v>178137</v>
      </c>
      <c r="U4" s="118">
        <v>191143</v>
      </c>
      <c r="V4" s="118">
        <v>207587</v>
      </c>
      <c r="W4" s="118">
        <v>223997</v>
      </c>
      <c r="X4" s="118">
        <v>238929</v>
      </c>
      <c r="Y4" s="118">
        <v>249995</v>
      </c>
      <c r="Z4" s="118">
        <v>263322</v>
      </c>
      <c r="AA4" s="118">
        <v>274631</v>
      </c>
      <c r="AB4" s="118">
        <v>332137</v>
      </c>
      <c r="AC4" s="118">
        <v>401612</v>
      </c>
      <c r="AD4" s="118">
        <v>436020</v>
      </c>
      <c r="AE4" s="118">
        <v>451742</v>
      </c>
      <c r="AF4" s="118">
        <v>443055</v>
      </c>
      <c r="AG4" s="118">
        <v>434708</v>
      </c>
      <c r="AH4" s="118">
        <v>414610</v>
      </c>
    </row>
    <row r="5" spans="1:34" x14ac:dyDescent="0.2">
      <c r="A5" s="94" t="s">
        <v>55</v>
      </c>
      <c r="B5" s="118">
        <v>30018</v>
      </c>
      <c r="C5" s="118">
        <v>32009</v>
      </c>
      <c r="D5" s="118">
        <v>34096</v>
      </c>
      <c r="E5" s="118">
        <v>38741</v>
      </c>
      <c r="F5" s="118">
        <v>41904</v>
      </c>
      <c r="G5" s="118">
        <v>45354</v>
      </c>
      <c r="H5" s="118">
        <v>49405</v>
      </c>
      <c r="I5" s="118">
        <v>50934</v>
      </c>
      <c r="J5" s="118">
        <v>53683</v>
      </c>
      <c r="K5" s="118">
        <v>57459</v>
      </c>
      <c r="L5" s="118">
        <v>61334</v>
      </c>
      <c r="M5" s="118">
        <v>65200</v>
      </c>
      <c r="N5" s="118">
        <v>70798</v>
      </c>
      <c r="O5" s="118">
        <v>78800</v>
      </c>
      <c r="P5" s="118">
        <v>92049</v>
      </c>
      <c r="Q5" s="118">
        <v>98441</v>
      </c>
      <c r="R5" s="118">
        <v>100987</v>
      </c>
      <c r="S5" s="118">
        <v>102141</v>
      </c>
      <c r="T5" s="118">
        <v>103499</v>
      </c>
      <c r="U5" s="118">
        <v>110004</v>
      </c>
      <c r="V5" s="118">
        <v>118271</v>
      </c>
      <c r="W5" s="118">
        <v>125958</v>
      </c>
      <c r="X5" s="118">
        <v>132663</v>
      </c>
      <c r="Y5" s="118">
        <v>137607</v>
      </c>
      <c r="Z5" s="118">
        <v>143319</v>
      </c>
      <c r="AA5" s="118">
        <v>147980</v>
      </c>
      <c r="AB5" s="118">
        <v>181910</v>
      </c>
      <c r="AC5" s="118">
        <v>219765</v>
      </c>
      <c r="AD5" s="118">
        <v>228289</v>
      </c>
      <c r="AE5" s="118">
        <v>233280</v>
      </c>
      <c r="AF5" s="118">
        <v>224489</v>
      </c>
      <c r="AG5" s="118">
        <v>218170</v>
      </c>
      <c r="AH5" s="118">
        <v>205385</v>
      </c>
    </row>
    <row r="6" spans="1:34" x14ac:dyDescent="0.2">
      <c r="A6" s="94" t="s">
        <v>56</v>
      </c>
      <c r="B6" s="118">
        <v>20732</v>
      </c>
      <c r="C6" s="118">
        <v>22405</v>
      </c>
      <c r="D6" s="118">
        <v>24571</v>
      </c>
      <c r="E6" s="118">
        <v>28744</v>
      </c>
      <c r="F6" s="118">
        <v>31461</v>
      </c>
      <c r="G6" s="118">
        <v>34240</v>
      </c>
      <c r="H6" s="118">
        <v>37577</v>
      </c>
      <c r="I6" s="118">
        <v>38844</v>
      </c>
      <c r="J6" s="118">
        <v>41011</v>
      </c>
      <c r="K6" s="118">
        <v>43552</v>
      </c>
      <c r="L6" s="118">
        <v>46433</v>
      </c>
      <c r="M6" s="118">
        <v>48778</v>
      </c>
      <c r="N6" s="118">
        <v>52814</v>
      </c>
      <c r="O6" s="118">
        <v>58132</v>
      </c>
      <c r="P6" s="118">
        <v>65024</v>
      </c>
      <c r="Q6" s="118">
        <v>69875</v>
      </c>
      <c r="R6" s="118">
        <v>71925</v>
      </c>
      <c r="S6" s="118">
        <v>73122</v>
      </c>
      <c r="T6" s="118">
        <v>74638</v>
      </c>
      <c r="U6" s="118">
        <v>81139</v>
      </c>
      <c r="V6" s="118">
        <v>89316</v>
      </c>
      <c r="W6" s="118">
        <v>98039</v>
      </c>
      <c r="X6" s="118">
        <v>106266</v>
      </c>
      <c r="Y6" s="118">
        <v>112388</v>
      </c>
      <c r="Z6" s="118">
        <v>120003</v>
      </c>
      <c r="AA6" s="118">
        <v>126651</v>
      </c>
      <c r="AB6" s="118">
        <v>150227</v>
      </c>
      <c r="AC6" s="118">
        <v>181847</v>
      </c>
      <c r="AD6" s="118">
        <v>207731</v>
      </c>
      <c r="AE6" s="118">
        <v>218462</v>
      </c>
      <c r="AF6" s="118">
        <v>218566</v>
      </c>
      <c r="AG6" s="118">
        <v>216538</v>
      </c>
      <c r="AH6" s="118">
        <v>209225</v>
      </c>
    </row>
    <row r="7" spans="1:34" x14ac:dyDescent="0.2">
      <c r="A7" s="94" t="s">
        <v>57</v>
      </c>
      <c r="B7" s="118">
        <v>1963</v>
      </c>
      <c r="C7" s="118">
        <v>2239</v>
      </c>
      <c r="D7" s="118">
        <v>2405</v>
      </c>
      <c r="E7" s="118">
        <v>2812</v>
      </c>
      <c r="F7" s="118">
        <v>3047</v>
      </c>
      <c r="G7" s="118">
        <v>3271</v>
      </c>
      <c r="H7" s="118">
        <v>3575</v>
      </c>
      <c r="I7" s="118">
        <v>3864</v>
      </c>
      <c r="J7" s="118">
        <v>4135</v>
      </c>
      <c r="K7" s="118">
        <v>4484</v>
      </c>
      <c r="L7" s="118">
        <v>4849</v>
      </c>
      <c r="M7" s="118">
        <v>5137</v>
      </c>
      <c r="N7" s="118">
        <v>5411</v>
      </c>
      <c r="O7" s="118">
        <v>6150</v>
      </c>
      <c r="P7" s="118">
        <v>6773</v>
      </c>
      <c r="Q7" s="118">
        <v>7426</v>
      </c>
      <c r="R7" s="118">
        <v>7887</v>
      </c>
      <c r="S7" s="118">
        <v>8345</v>
      </c>
      <c r="T7" s="118">
        <v>8810</v>
      </c>
      <c r="U7" s="118">
        <v>9605</v>
      </c>
      <c r="V7" s="118">
        <v>10385</v>
      </c>
      <c r="W7" s="118">
        <v>11167</v>
      </c>
      <c r="X7" s="118">
        <v>11878</v>
      </c>
      <c r="Y7" s="118">
        <v>12539</v>
      </c>
      <c r="Z7" s="118">
        <v>13097</v>
      </c>
      <c r="AA7" s="118">
        <v>13622</v>
      </c>
      <c r="AB7" s="118">
        <v>13870</v>
      </c>
      <c r="AC7" s="118">
        <v>15498</v>
      </c>
      <c r="AD7" s="118">
        <v>8187</v>
      </c>
      <c r="AE7" s="118">
        <v>8614</v>
      </c>
      <c r="AF7" s="118">
        <v>8967</v>
      </c>
      <c r="AG7" s="118">
        <v>9054</v>
      </c>
      <c r="AH7" s="118">
        <v>8606</v>
      </c>
    </row>
    <row r="8" spans="1:34" x14ac:dyDescent="0.2">
      <c r="A8" s="94" t="s">
        <v>58</v>
      </c>
      <c r="B8" s="118">
        <v>1081</v>
      </c>
      <c r="C8" s="118">
        <v>1260</v>
      </c>
      <c r="D8" s="118">
        <v>1356</v>
      </c>
      <c r="E8" s="118">
        <v>1558</v>
      </c>
      <c r="F8" s="118">
        <v>1675</v>
      </c>
      <c r="G8" s="118">
        <v>1803</v>
      </c>
      <c r="H8" s="118">
        <v>1958</v>
      </c>
      <c r="I8" s="118">
        <v>2108</v>
      </c>
      <c r="J8" s="118">
        <v>2251</v>
      </c>
      <c r="K8" s="118">
        <v>2442</v>
      </c>
      <c r="L8" s="118">
        <v>2653</v>
      </c>
      <c r="M8" s="118">
        <v>2804</v>
      </c>
      <c r="N8" s="118">
        <v>2984</v>
      </c>
      <c r="O8" s="118">
        <v>3430</v>
      </c>
      <c r="P8" s="118">
        <v>3804</v>
      </c>
      <c r="Q8" s="118">
        <v>4186</v>
      </c>
      <c r="R8" s="118">
        <v>4445</v>
      </c>
      <c r="S8" s="118">
        <v>4709</v>
      </c>
      <c r="T8" s="118">
        <v>4970</v>
      </c>
      <c r="U8" s="118">
        <v>5383</v>
      </c>
      <c r="V8" s="118">
        <v>5775</v>
      </c>
      <c r="W8" s="118">
        <v>6166</v>
      </c>
      <c r="X8" s="118">
        <v>6517</v>
      </c>
      <c r="Y8" s="118">
        <v>6872</v>
      </c>
      <c r="Z8" s="118">
        <v>7142</v>
      </c>
      <c r="AA8" s="118">
        <v>7390</v>
      </c>
      <c r="AB8" s="118">
        <v>7509</v>
      </c>
      <c r="AC8" s="118">
        <v>8340</v>
      </c>
      <c r="AD8" s="118">
        <v>4223</v>
      </c>
      <c r="AE8" s="118">
        <v>4453</v>
      </c>
      <c r="AF8" s="118">
        <v>4623</v>
      </c>
      <c r="AG8" s="118">
        <v>4658</v>
      </c>
      <c r="AH8" s="118">
        <v>4383</v>
      </c>
    </row>
    <row r="9" spans="1:34" x14ac:dyDescent="0.2">
      <c r="A9" s="94" t="s">
        <v>59</v>
      </c>
      <c r="B9" s="118">
        <v>882</v>
      </c>
      <c r="C9" s="118">
        <v>979</v>
      </c>
      <c r="D9" s="118">
        <v>1049</v>
      </c>
      <c r="E9" s="118">
        <v>1254</v>
      </c>
      <c r="F9" s="118">
        <v>1372</v>
      </c>
      <c r="G9" s="118">
        <v>1468</v>
      </c>
      <c r="H9" s="118">
        <v>1617</v>
      </c>
      <c r="I9" s="118">
        <v>1756</v>
      </c>
      <c r="J9" s="118">
        <v>1884</v>
      </c>
      <c r="K9" s="118">
        <v>2042</v>
      </c>
      <c r="L9" s="118">
        <v>2196</v>
      </c>
      <c r="M9" s="118">
        <v>2333</v>
      </c>
      <c r="N9" s="118">
        <v>2427</v>
      </c>
      <c r="O9" s="118">
        <v>2720</v>
      </c>
      <c r="P9" s="118">
        <v>2969</v>
      </c>
      <c r="Q9" s="118">
        <v>3240</v>
      </c>
      <c r="R9" s="118">
        <v>3442</v>
      </c>
      <c r="S9" s="118">
        <v>3636</v>
      </c>
      <c r="T9" s="118">
        <v>3840</v>
      </c>
      <c r="U9" s="118">
        <v>4222</v>
      </c>
      <c r="V9" s="118">
        <v>4610</v>
      </c>
      <c r="W9" s="118">
        <v>5001</v>
      </c>
      <c r="X9" s="118">
        <v>5361</v>
      </c>
      <c r="Y9" s="118">
        <v>5667</v>
      </c>
      <c r="Z9" s="118">
        <v>5955</v>
      </c>
      <c r="AA9" s="118">
        <v>6232</v>
      </c>
      <c r="AB9" s="118">
        <v>6361</v>
      </c>
      <c r="AC9" s="118">
        <v>7158</v>
      </c>
      <c r="AD9" s="118">
        <v>3964</v>
      </c>
      <c r="AE9" s="118">
        <v>4161</v>
      </c>
      <c r="AF9" s="118">
        <v>4344</v>
      </c>
      <c r="AG9" s="118">
        <v>4396</v>
      </c>
      <c r="AH9" s="118">
        <v>4223</v>
      </c>
    </row>
    <row r="10" spans="1:34" x14ac:dyDescent="0.2">
      <c r="A10" s="94" t="s">
        <v>60</v>
      </c>
      <c r="B10" s="118">
        <v>118</v>
      </c>
      <c r="C10" s="118">
        <v>128</v>
      </c>
      <c r="D10" s="118">
        <v>139</v>
      </c>
      <c r="E10" s="118">
        <v>159</v>
      </c>
      <c r="F10" s="118">
        <v>176</v>
      </c>
      <c r="G10" s="118">
        <v>189</v>
      </c>
      <c r="H10" s="118">
        <v>189</v>
      </c>
      <c r="I10" s="118">
        <v>201</v>
      </c>
      <c r="J10" s="118">
        <v>229</v>
      </c>
      <c r="K10" s="118">
        <v>255</v>
      </c>
      <c r="L10" s="118">
        <v>274</v>
      </c>
      <c r="M10" s="118">
        <v>297</v>
      </c>
      <c r="N10" s="118">
        <v>308</v>
      </c>
      <c r="O10" s="118">
        <v>323</v>
      </c>
      <c r="P10" s="118">
        <v>354</v>
      </c>
      <c r="Q10" s="118">
        <v>383</v>
      </c>
      <c r="R10" s="118">
        <v>398</v>
      </c>
      <c r="S10" s="118">
        <v>422</v>
      </c>
      <c r="T10" s="118">
        <v>446</v>
      </c>
      <c r="U10" s="118">
        <v>483</v>
      </c>
      <c r="V10" s="118">
        <v>541</v>
      </c>
      <c r="W10" s="118">
        <v>589</v>
      </c>
      <c r="X10" s="118">
        <v>640</v>
      </c>
      <c r="Y10" s="118">
        <v>676</v>
      </c>
      <c r="Z10" s="118">
        <v>707</v>
      </c>
      <c r="AA10" s="118">
        <v>734</v>
      </c>
      <c r="AB10" s="118">
        <v>742</v>
      </c>
      <c r="AC10" s="118">
        <v>820</v>
      </c>
      <c r="AD10" s="118">
        <v>422</v>
      </c>
      <c r="AE10" s="118">
        <v>445</v>
      </c>
      <c r="AF10" s="118">
        <v>494</v>
      </c>
      <c r="AG10" s="118">
        <v>522</v>
      </c>
      <c r="AH10" s="118">
        <v>510</v>
      </c>
    </row>
    <row r="11" spans="1:34" x14ac:dyDescent="0.2">
      <c r="A11" s="94" t="s">
        <v>61</v>
      </c>
      <c r="B11" s="118">
        <v>56</v>
      </c>
      <c r="C11" s="118">
        <v>64</v>
      </c>
      <c r="D11" s="118">
        <v>72</v>
      </c>
      <c r="E11" s="118">
        <v>87</v>
      </c>
      <c r="F11" s="118">
        <v>92</v>
      </c>
      <c r="G11" s="118">
        <v>99</v>
      </c>
      <c r="H11" s="118">
        <v>100</v>
      </c>
      <c r="I11" s="118">
        <v>107</v>
      </c>
      <c r="J11" s="118">
        <v>120</v>
      </c>
      <c r="K11" s="118">
        <v>132</v>
      </c>
      <c r="L11" s="118">
        <v>141</v>
      </c>
      <c r="M11" s="118">
        <v>158</v>
      </c>
      <c r="N11" s="118">
        <v>162</v>
      </c>
      <c r="O11" s="118">
        <v>172</v>
      </c>
      <c r="P11" s="118">
        <v>195</v>
      </c>
      <c r="Q11" s="118">
        <v>208</v>
      </c>
      <c r="R11" s="118">
        <v>215</v>
      </c>
      <c r="S11" s="118">
        <v>228</v>
      </c>
      <c r="T11" s="118">
        <v>240</v>
      </c>
      <c r="U11" s="118">
        <v>255</v>
      </c>
      <c r="V11" s="118">
        <v>288</v>
      </c>
      <c r="W11" s="118">
        <v>319</v>
      </c>
      <c r="X11" s="118">
        <v>348</v>
      </c>
      <c r="Y11" s="118">
        <v>369</v>
      </c>
      <c r="Z11" s="118">
        <v>383</v>
      </c>
      <c r="AA11" s="118">
        <v>396</v>
      </c>
      <c r="AB11" s="118">
        <v>399</v>
      </c>
      <c r="AC11" s="118">
        <v>441</v>
      </c>
      <c r="AD11" s="118">
        <v>221</v>
      </c>
      <c r="AE11" s="118">
        <v>233</v>
      </c>
      <c r="AF11" s="118">
        <v>266</v>
      </c>
      <c r="AG11" s="118">
        <v>275</v>
      </c>
      <c r="AH11" s="118">
        <v>269</v>
      </c>
    </row>
    <row r="12" spans="1:34" x14ac:dyDescent="0.2">
      <c r="A12" s="94" t="s">
        <v>62</v>
      </c>
      <c r="B12" s="118">
        <v>62</v>
      </c>
      <c r="C12" s="118">
        <v>64</v>
      </c>
      <c r="D12" s="118">
        <v>67</v>
      </c>
      <c r="E12" s="118">
        <v>72</v>
      </c>
      <c r="F12" s="118">
        <v>84</v>
      </c>
      <c r="G12" s="118">
        <v>90</v>
      </c>
      <c r="H12" s="118">
        <v>89</v>
      </c>
      <c r="I12" s="118">
        <v>94</v>
      </c>
      <c r="J12" s="118">
        <v>109</v>
      </c>
      <c r="K12" s="118">
        <v>123</v>
      </c>
      <c r="L12" s="118">
        <v>133</v>
      </c>
      <c r="M12" s="118">
        <v>139</v>
      </c>
      <c r="N12" s="118">
        <v>146</v>
      </c>
      <c r="O12" s="118">
        <v>151</v>
      </c>
      <c r="P12" s="118">
        <v>159</v>
      </c>
      <c r="Q12" s="118">
        <v>175</v>
      </c>
      <c r="R12" s="118">
        <v>183</v>
      </c>
      <c r="S12" s="118">
        <v>194</v>
      </c>
      <c r="T12" s="118">
        <v>206</v>
      </c>
      <c r="U12" s="118">
        <v>228</v>
      </c>
      <c r="V12" s="118">
        <v>253</v>
      </c>
      <c r="W12" s="118">
        <v>270</v>
      </c>
      <c r="X12" s="118">
        <v>292</v>
      </c>
      <c r="Y12" s="118">
        <v>307</v>
      </c>
      <c r="Z12" s="118">
        <v>324</v>
      </c>
      <c r="AA12" s="118">
        <v>338</v>
      </c>
      <c r="AB12" s="118">
        <v>343</v>
      </c>
      <c r="AC12" s="118">
        <v>379</v>
      </c>
      <c r="AD12" s="118">
        <v>201</v>
      </c>
      <c r="AE12" s="118">
        <v>212</v>
      </c>
      <c r="AF12" s="118">
        <v>228</v>
      </c>
      <c r="AG12" s="118">
        <v>247</v>
      </c>
      <c r="AH12" s="118">
        <v>241</v>
      </c>
    </row>
    <row r="13" spans="1:34" x14ac:dyDescent="0.2">
      <c r="A13" s="94" t="s">
        <v>63</v>
      </c>
      <c r="B13" s="118">
        <v>332</v>
      </c>
      <c r="C13" s="118">
        <v>394</v>
      </c>
      <c r="D13" s="118">
        <v>435</v>
      </c>
      <c r="E13" s="118">
        <v>528</v>
      </c>
      <c r="F13" s="118">
        <v>548</v>
      </c>
      <c r="G13" s="118">
        <v>687</v>
      </c>
      <c r="H13" s="118">
        <v>773</v>
      </c>
      <c r="I13" s="118">
        <v>842</v>
      </c>
      <c r="J13" s="118">
        <v>910</v>
      </c>
      <c r="K13" s="118">
        <v>960</v>
      </c>
      <c r="L13" s="118">
        <v>1036</v>
      </c>
      <c r="M13" s="118">
        <v>1085</v>
      </c>
      <c r="N13" s="118">
        <v>1112</v>
      </c>
      <c r="O13" s="118">
        <v>1237</v>
      </c>
      <c r="P13" s="118">
        <v>1375</v>
      </c>
      <c r="Q13" s="118">
        <v>1490</v>
      </c>
      <c r="R13" s="118">
        <v>1562</v>
      </c>
      <c r="S13" s="118">
        <v>1672</v>
      </c>
      <c r="T13" s="118">
        <v>1758</v>
      </c>
      <c r="U13" s="118">
        <v>1941</v>
      </c>
      <c r="V13" s="118">
        <v>2115</v>
      </c>
      <c r="W13" s="118">
        <v>2278</v>
      </c>
      <c r="X13" s="118">
        <v>2434</v>
      </c>
      <c r="Y13" s="118">
        <v>2552</v>
      </c>
      <c r="Z13" s="118">
        <v>2654</v>
      </c>
      <c r="AA13" s="118">
        <v>2741</v>
      </c>
      <c r="AB13" s="118">
        <v>2798</v>
      </c>
      <c r="AC13" s="118">
        <v>3091</v>
      </c>
      <c r="AD13" s="118">
        <v>1560</v>
      </c>
      <c r="AE13" s="118">
        <v>1609</v>
      </c>
      <c r="AF13" s="118">
        <v>1707</v>
      </c>
      <c r="AG13" s="118">
        <v>1752</v>
      </c>
      <c r="AH13" s="118">
        <v>1771</v>
      </c>
    </row>
    <row r="14" spans="1:34" x14ac:dyDescent="0.2">
      <c r="A14" s="94" t="s">
        <v>64</v>
      </c>
      <c r="B14" s="118">
        <v>163</v>
      </c>
      <c r="C14" s="118">
        <v>192</v>
      </c>
      <c r="D14" s="118">
        <v>216</v>
      </c>
      <c r="E14" s="118">
        <v>257</v>
      </c>
      <c r="F14" s="118">
        <v>262</v>
      </c>
      <c r="G14" s="118">
        <v>326</v>
      </c>
      <c r="H14" s="118">
        <v>371</v>
      </c>
      <c r="I14" s="118">
        <v>398</v>
      </c>
      <c r="J14" s="118">
        <v>430</v>
      </c>
      <c r="K14" s="118">
        <v>461</v>
      </c>
      <c r="L14" s="118">
        <v>502</v>
      </c>
      <c r="M14" s="118">
        <v>530</v>
      </c>
      <c r="N14" s="118">
        <v>545</v>
      </c>
      <c r="O14" s="118">
        <v>614</v>
      </c>
      <c r="P14" s="118">
        <v>688</v>
      </c>
      <c r="Q14" s="118">
        <v>747</v>
      </c>
      <c r="R14" s="118">
        <v>788</v>
      </c>
      <c r="S14" s="118">
        <v>854</v>
      </c>
      <c r="T14" s="118">
        <v>897</v>
      </c>
      <c r="U14" s="118">
        <v>998</v>
      </c>
      <c r="V14" s="118">
        <v>1088</v>
      </c>
      <c r="W14" s="118">
        <v>1172</v>
      </c>
      <c r="X14" s="118">
        <v>1259</v>
      </c>
      <c r="Y14" s="118">
        <v>1313</v>
      </c>
      <c r="Z14" s="118">
        <v>1359</v>
      </c>
      <c r="AA14" s="118">
        <v>1406</v>
      </c>
      <c r="AB14" s="118">
        <v>1434</v>
      </c>
      <c r="AC14" s="118">
        <v>1584</v>
      </c>
      <c r="AD14" s="118">
        <v>805</v>
      </c>
      <c r="AE14" s="118">
        <v>830</v>
      </c>
      <c r="AF14" s="118">
        <v>887</v>
      </c>
      <c r="AG14" s="118">
        <v>909</v>
      </c>
      <c r="AH14" s="118">
        <v>929</v>
      </c>
    </row>
    <row r="15" spans="1:34" x14ac:dyDescent="0.2">
      <c r="A15" s="94" t="s">
        <v>65</v>
      </c>
      <c r="B15" s="118">
        <v>169</v>
      </c>
      <c r="C15" s="118">
        <v>202</v>
      </c>
      <c r="D15" s="118">
        <v>219</v>
      </c>
      <c r="E15" s="118">
        <v>271</v>
      </c>
      <c r="F15" s="118">
        <v>286</v>
      </c>
      <c r="G15" s="118">
        <v>361</v>
      </c>
      <c r="H15" s="118">
        <v>402</v>
      </c>
      <c r="I15" s="118">
        <v>444</v>
      </c>
      <c r="J15" s="118">
        <v>480</v>
      </c>
      <c r="K15" s="118">
        <v>499</v>
      </c>
      <c r="L15" s="118">
        <v>534</v>
      </c>
      <c r="M15" s="118">
        <v>555</v>
      </c>
      <c r="N15" s="118">
        <v>567</v>
      </c>
      <c r="O15" s="118">
        <v>623</v>
      </c>
      <c r="P15" s="118">
        <v>687</v>
      </c>
      <c r="Q15" s="118">
        <v>743</v>
      </c>
      <c r="R15" s="118">
        <v>774</v>
      </c>
      <c r="S15" s="118">
        <v>818</v>
      </c>
      <c r="T15" s="118">
        <v>861</v>
      </c>
      <c r="U15" s="118">
        <v>943</v>
      </c>
      <c r="V15" s="118">
        <v>1027</v>
      </c>
      <c r="W15" s="118">
        <v>1106</v>
      </c>
      <c r="X15" s="118">
        <v>1175</v>
      </c>
      <c r="Y15" s="118">
        <v>1239</v>
      </c>
      <c r="Z15" s="118">
        <v>1295</v>
      </c>
      <c r="AA15" s="118">
        <v>1335</v>
      </c>
      <c r="AB15" s="118">
        <v>1364</v>
      </c>
      <c r="AC15" s="118">
        <v>1507</v>
      </c>
      <c r="AD15" s="118">
        <v>755</v>
      </c>
      <c r="AE15" s="118">
        <v>779</v>
      </c>
      <c r="AF15" s="118">
        <v>820</v>
      </c>
      <c r="AG15" s="118">
        <v>843</v>
      </c>
      <c r="AH15" s="118">
        <v>842</v>
      </c>
    </row>
    <row r="16" spans="1:34" x14ac:dyDescent="0.2">
      <c r="A16" s="94" t="s">
        <v>66</v>
      </c>
      <c r="B16" s="118">
        <v>145</v>
      </c>
      <c r="C16" s="118">
        <v>169</v>
      </c>
      <c r="D16" s="118">
        <v>177</v>
      </c>
      <c r="E16" s="118">
        <v>217</v>
      </c>
      <c r="F16" s="118">
        <v>241</v>
      </c>
      <c r="G16" s="118">
        <v>241</v>
      </c>
      <c r="H16" s="118">
        <v>283</v>
      </c>
      <c r="I16" s="118">
        <v>318</v>
      </c>
      <c r="J16" s="118">
        <v>348</v>
      </c>
      <c r="K16" s="118">
        <v>391</v>
      </c>
      <c r="L16" s="118">
        <v>430</v>
      </c>
      <c r="M16" s="118">
        <v>460</v>
      </c>
      <c r="N16" s="118">
        <v>498</v>
      </c>
      <c r="O16" s="118">
        <v>566</v>
      </c>
      <c r="P16" s="118">
        <v>597</v>
      </c>
      <c r="Q16" s="118">
        <v>620</v>
      </c>
      <c r="R16" s="118">
        <v>644</v>
      </c>
      <c r="S16" s="118">
        <v>675</v>
      </c>
      <c r="T16" s="118">
        <v>695</v>
      </c>
      <c r="U16" s="118">
        <v>728</v>
      </c>
      <c r="V16" s="118">
        <v>767</v>
      </c>
      <c r="W16" s="118">
        <v>825</v>
      </c>
      <c r="X16" s="118">
        <v>868</v>
      </c>
      <c r="Y16" s="118">
        <v>936</v>
      </c>
      <c r="Z16" s="118">
        <v>967</v>
      </c>
      <c r="AA16" s="118">
        <v>997</v>
      </c>
      <c r="AB16" s="118">
        <v>1006</v>
      </c>
      <c r="AC16" s="118">
        <v>1068</v>
      </c>
      <c r="AD16" s="118">
        <v>432</v>
      </c>
      <c r="AE16" s="118">
        <v>468</v>
      </c>
      <c r="AF16" s="118">
        <v>464</v>
      </c>
      <c r="AG16" s="118">
        <v>487</v>
      </c>
      <c r="AH16" s="118">
        <v>500</v>
      </c>
    </row>
    <row r="17" spans="1:34" x14ac:dyDescent="0.2">
      <c r="A17" s="94" t="s">
        <v>67</v>
      </c>
      <c r="B17" s="118">
        <v>73</v>
      </c>
      <c r="C17" s="118">
        <v>88</v>
      </c>
      <c r="D17" s="118">
        <v>91</v>
      </c>
      <c r="E17" s="118">
        <v>116</v>
      </c>
      <c r="F17" s="118">
        <v>125</v>
      </c>
      <c r="G17" s="118">
        <v>125</v>
      </c>
      <c r="H17" s="118">
        <v>150</v>
      </c>
      <c r="I17" s="118">
        <v>172</v>
      </c>
      <c r="J17" s="118">
        <v>184</v>
      </c>
      <c r="K17" s="118">
        <v>202</v>
      </c>
      <c r="L17" s="118">
        <v>229</v>
      </c>
      <c r="M17" s="118">
        <v>246</v>
      </c>
      <c r="N17" s="118">
        <v>272</v>
      </c>
      <c r="O17" s="118">
        <v>311</v>
      </c>
      <c r="P17" s="118">
        <v>336</v>
      </c>
      <c r="Q17" s="118">
        <v>357</v>
      </c>
      <c r="R17" s="118">
        <v>370</v>
      </c>
      <c r="S17" s="118">
        <v>387</v>
      </c>
      <c r="T17" s="118">
        <v>401</v>
      </c>
      <c r="U17" s="118">
        <v>418</v>
      </c>
      <c r="V17" s="118">
        <v>432</v>
      </c>
      <c r="W17" s="118">
        <v>462</v>
      </c>
      <c r="X17" s="118">
        <v>484</v>
      </c>
      <c r="Y17" s="118">
        <v>518</v>
      </c>
      <c r="Z17" s="118">
        <v>534</v>
      </c>
      <c r="AA17" s="118">
        <v>553</v>
      </c>
      <c r="AB17" s="118">
        <v>558</v>
      </c>
      <c r="AC17" s="118">
        <v>592</v>
      </c>
      <c r="AD17" s="118">
        <v>235</v>
      </c>
      <c r="AE17" s="118">
        <v>256</v>
      </c>
      <c r="AF17" s="118">
        <v>251</v>
      </c>
      <c r="AG17" s="118">
        <v>274</v>
      </c>
      <c r="AH17" s="118">
        <v>279</v>
      </c>
    </row>
    <row r="18" spans="1:34" x14ac:dyDescent="0.2">
      <c r="A18" s="94" t="s">
        <v>68</v>
      </c>
      <c r="B18" s="118">
        <v>72</v>
      </c>
      <c r="C18" s="118">
        <v>81</v>
      </c>
      <c r="D18" s="118">
        <v>86</v>
      </c>
      <c r="E18" s="118">
        <v>101</v>
      </c>
      <c r="F18" s="118">
        <v>116</v>
      </c>
      <c r="G18" s="118">
        <v>116</v>
      </c>
      <c r="H18" s="118">
        <v>133</v>
      </c>
      <c r="I18" s="118">
        <v>146</v>
      </c>
      <c r="J18" s="118">
        <v>164</v>
      </c>
      <c r="K18" s="118">
        <v>189</v>
      </c>
      <c r="L18" s="118">
        <v>201</v>
      </c>
      <c r="M18" s="118">
        <v>214</v>
      </c>
      <c r="N18" s="118">
        <v>226</v>
      </c>
      <c r="O18" s="118">
        <v>255</v>
      </c>
      <c r="P18" s="118">
        <v>261</v>
      </c>
      <c r="Q18" s="118">
        <v>263</v>
      </c>
      <c r="R18" s="118">
        <v>274</v>
      </c>
      <c r="S18" s="118">
        <v>288</v>
      </c>
      <c r="T18" s="118">
        <v>294</v>
      </c>
      <c r="U18" s="118">
        <v>310</v>
      </c>
      <c r="V18" s="118">
        <v>335</v>
      </c>
      <c r="W18" s="118">
        <v>363</v>
      </c>
      <c r="X18" s="118">
        <v>384</v>
      </c>
      <c r="Y18" s="118">
        <v>418</v>
      </c>
      <c r="Z18" s="118">
        <v>433</v>
      </c>
      <c r="AA18" s="118">
        <v>444</v>
      </c>
      <c r="AB18" s="118">
        <v>448</v>
      </c>
      <c r="AC18" s="118">
        <v>476</v>
      </c>
      <c r="AD18" s="118">
        <v>197</v>
      </c>
      <c r="AE18" s="118">
        <v>212</v>
      </c>
      <c r="AF18" s="118">
        <v>213</v>
      </c>
      <c r="AG18" s="118">
        <v>213</v>
      </c>
      <c r="AH18" s="118">
        <v>221</v>
      </c>
    </row>
    <row r="19" spans="1:34" x14ac:dyDescent="0.2">
      <c r="A19" s="94" t="s">
        <v>69</v>
      </c>
      <c r="B19" s="118">
        <v>6597</v>
      </c>
      <c r="C19" s="118">
        <v>6652</v>
      </c>
      <c r="D19" s="118">
        <v>6620</v>
      </c>
      <c r="E19" s="118">
        <v>6749</v>
      </c>
      <c r="F19" s="118">
        <v>6795</v>
      </c>
      <c r="G19" s="118">
        <v>6798</v>
      </c>
      <c r="H19" s="118">
        <v>6958</v>
      </c>
      <c r="I19" s="118">
        <v>6985</v>
      </c>
      <c r="J19" s="118">
        <v>7105</v>
      </c>
      <c r="K19" s="118">
        <v>7294</v>
      </c>
      <c r="L19" s="118">
        <v>7462</v>
      </c>
      <c r="M19" s="118">
        <v>7571</v>
      </c>
      <c r="N19" s="118">
        <v>7740</v>
      </c>
      <c r="O19" s="118">
        <v>8154</v>
      </c>
      <c r="P19" s="118">
        <v>8531</v>
      </c>
      <c r="Q19" s="118">
        <v>8887</v>
      </c>
      <c r="R19" s="118">
        <v>9314</v>
      </c>
      <c r="S19" s="118">
        <v>9806</v>
      </c>
      <c r="T19" s="118">
        <v>10171</v>
      </c>
      <c r="U19" s="118">
        <v>11122</v>
      </c>
      <c r="V19" s="118">
        <v>12229</v>
      </c>
      <c r="W19" s="118">
        <v>13645</v>
      </c>
      <c r="X19" s="118">
        <v>14599</v>
      </c>
      <c r="Y19" s="118">
        <v>15281</v>
      </c>
      <c r="Z19" s="118">
        <v>15874</v>
      </c>
      <c r="AA19" s="118">
        <v>16398</v>
      </c>
      <c r="AB19" s="118">
        <v>16611</v>
      </c>
      <c r="AC19" s="118">
        <v>18030</v>
      </c>
      <c r="AD19" s="118">
        <v>7220</v>
      </c>
      <c r="AE19" s="118">
        <v>8060</v>
      </c>
      <c r="AF19" s="118">
        <v>8918</v>
      </c>
      <c r="AG19" s="118">
        <v>9310</v>
      </c>
      <c r="AH19" s="118">
        <v>9351</v>
      </c>
    </row>
    <row r="20" spans="1:34" x14ac:dyDescent="0.2">
      <c r="A20" s="94" t="s">
        <v>70</v>
      </c>
      <c r="B20" s="118">
        <v>3238</v>
      </c>
      <c r="C20" s="118">
        <v>3277</v>
      </c>
      <c r="D20" s="118">
        <v>3271</v>
      </c>
      <c r="E20" s="118">
        <v>3342</v>
      </c>
      <c r="F20" s="118">
        <v>3348</v>
      </c>
      <c r="G20" s="118">
        <v>3349</v>
      </c>
      <c r="H20" s="118">
        <v>3445</v>
      </c>
      <c r="I20" s="118">
        <v>3467</v>
      </c>
      <c r="J20" s="118">
        <v>3546</v>
      </c>
      <c r="K20" s="118">
        <v>3663</v>
      </c>
      <c r="L20" s="118">
        <v>3773</v>
      </c>
      <c r="M20" s="118">
        <v>3860</v>
      </c>
      <c r="N20" s="118">
        <v>3963</v>
      </c>
      <c r="O20" s="118">
        <v>4222</v>
      </c>
      <c r="P20" s="118">
        <v>4434</v>
      </c>
      <c r="Q20" s="118">
        <v>4607</v>
      </c>
      <c r="R20" s="118">
        <v>4811</v>
      </c>
      <c r="S20" s="118">
        <v>5103</v>
      </c>
      <c r="T20" s="118">
        <v>5323</v>
      </c>
      <c r="U20" s="118">
        <v>5748</v>
      </c>
      <c r="V20" s="118">
        <v>6196</v>
      </c>
      <c r="W20" s="118">
        <v>6825</v>
      </c>
      <c r="X20" s="118">
        <v>7233</v>
      </c>
      <c r="Y20" s="118">
        <v>7555</v>
      </c>
      <c r="Z20" s="118">
        <v>7833</v>
      </c>
      <c r="AA20" s="118">
        <v>8082</v>
      </c>
      <c r="AB20" s="118">
        <v>8185</v>
      </c>
      <c r="AC20" s="118">
        <v>8911</v>
      </c>
      <c r="AD20" s="118">
        <v>3681</v>
      </c>
      <c r="AE20" s="118">
        <v>4198</v>
      </c>
      <c r="AF20" s="118">
        <v>4720</v>
      </c>
      <c r="AG20" s="118">
        <v>4948</v>
      </c>
      <c r="AH20" s="118">
        <v>4963</v>
      </c>
    </row>
    <row r="21" spans="1:34" x14ac:dyDescent="0.2">
      <c r="A21" s="94" t="s">
        <v>71</v>
      </c>
      <c r="B21" s="118">
        <v>3359</v>
      </c>
      <c r="C21" s="118">
        <v>3375</v>
      </c>
      <c r="D21" s="118">
        <v>3349</v>
      </c>
      <c r="E21" s="118">
        <v>3407</v>
      </c>
      <c r="F21" s="118">
        <v>3447</v>
      </c>
      <c r="G21" s="118">
        <v>3449</v>
      </c>
      <c r="H21" s="118">
        <v>3513</v>
      </c>
      <c r="I21" s="118">
        <v>3518</v>
      </c>
      <c r="J21" s="118">
        <v>3559</v>
      </c>
      <c r="K21" s="118">
        <v>3631</v>
      </c>
      <c r="L21" s="118">
        <v>3689</v>
      </c>
      <c r="M21" s="118">
        <v>3711</v>
      </c>
      <c r="N21" s="118">
        <v>3777</v>
      </c>
      <c r="O21" s="118">
        <v>3932</v>
      </c>
      <c r="P21" s="118">
        <v>4097</v>
      </c>
      <c r="Q21" s="118">
        <v>4280</v>
      </c>
      <c r="R21" s="118">
        <v>4503</v>
      </c>
      <c r="S21" s="118">
        <v>4703</v>
      </c>
      <c r="T21" s="118">
        <v>4848</v>
      </c>
      <c r="U21" s="118">
        <v>5374</v>
      </c>
      <c r="V21" s="118">
        <v>6033</v>
      </c>
      <c r="W21" s="118">
        <v>6820</v>
      </c>
      <c r="X21" s="118">
        <v>7366</v>
      </c>
      <c r="Y21" s="118">
        <v>7726</v>
      </c>
      <c r="Z21" s="118">
        <v>8041</v>
      </c>
      <c r="AA21" s="118">
        <v>8316</v>
      </c>
      <c r="AB21" s="118">
        <v>8426</v>
      </c>
      <c r="AC21" s="118">
        <v>9119</v>
      </c>
      <c r="AD21" s="118">
        <v>3539</v>
      </c>
      <c r="AE21" s="118">
        <v>3862</v>
      </c>
      <c r="AF21" s="118">
        <v>4198</v>
      </c>
      <c r="AG21" s="118">
        <v>4362</v>
      </c>
      <c r="AH21" s="118">
        <v>4388</v>
      </c>
    </row>
    <row r="22" spans="1:34" x14ac:dyDescent="0.2">
      <c r="A22" s="94" t="s">
        <v>72</v>
      </c>
      <c r="B22" s="118">
        <v>61</v>
      </c>
      <c r="C22" s="118">
        <v>73</v>
      </c>
      <c r="D22" s="118">
        <v>76</v>
      </c>
      <c r="E22" s="118">
        <v>81</v>
      </c>
      <c r="F22" s="118">
        <v>88</v>
      </c>
      <c r="G22" s="118">
        <v>94</v>
      </c>
      <c r="H22" s="118">
        <v>101</v>
      </c>
      <c r="I22" s="118">
        <v>120</v>
      </c>
      <c r="J22" s="118">
        <v>138</v>
      </c>
      <c r="K22" s="118">
        <v>153</v>
      </c>
      <c r="L22" s="118">
        <v>199</v>
      </c>
      <c r="M22" s="118">
        <v>228</v>
      </c>
      <c r="N22" s="118">
        <v>258</v>
      </c>
      <c r="O22" s="118">
        <v>292</v>
      </c>
      <c r="P22" s="118">
        <v>336</v>
      </c>
      <c r="Q22" s="118">
        <v>385</v>
      </c>
      <c r="R22" s="118">
        <v>408</v>
      </c>
      <c r="S22" s="118">
        <v>436</v>
      </c>
      <c r="T22" s="118">
        <v>452</v>
      </c>
      <c r="U22" s="118">
        <v>488</v>
      </c>
      <c r="V22" s="118">
        <v>507</v>
      </c>
      <c r="W22" s="118">
        <v>551</v>
      </c>
      <c r="X22" s="118">
        <v>572</v>
      </c>
      <c r="Y22" s="118">
        <v>586</v>
      </c>
      <c r="Z22" s="118">
        <v>609</v>
      </c>
      <c r="AA22" s="118">
        <v>628</v>
      </c>
      <c r="AB22" s="118">
        <v>641</v>
      </c>
      <c r="AC22" s="118">
        <v>691</v>
      </c>
      <c r="AD22" s="118">
        <v>354</v>
      </c>
      <c r="AE22" s="118">
        <v>354</v>
      </c>
      <c r="AF22" s="118">
        <v>374</v>
      </c>
      <c r="AG22" s="118">
        <v>395</v>
      </c>
      <c r="AH22" s="118">
        <v>391</v>
      </c>
    </row>
    <row r="23" spans="1:34" x14ac:dyDescent="0.2">
      <c r="A23" s="94" t="s">
        <v>73</v>
      </c>
      <c r="B23" s="118">
        <v>26</v>
      </c>
      <c r="C23" s="118">
        <v>33</v>
      </c>
      <c r="D23" s="118">
        <v>34</v>
      </c>
      <c r="E23" s="118">
        <v>36</v>
      </c>
      <c r="F23" s="118">
        <v>37</v>
      </c>
      <c r="G23" s="118">
        <v>40</v>
      </c>
      <c r="H23" s="118">
        <v>41</v>
      </c>
      <c r="I23" s="118">
        <v>49</v>
      </c>
      <c r="J23" s="118">
        <v>58</v>
      </c>
      <c r="K23" s="118">
        <v>63</v>
      </c>
      <c r="L23" s="118">
        <v>83</v>
      </c>
      <c r="M23" s="118">
        <v>97</v>
      </c>
      <c r="N23" s="118">
        <v>107</v>
      </c>
      <c r="O23" s="118">
        <v>125</v>
      </c>
      <c r="P23" s="118">
        <v>143</v>
      </c>
      <c r="Q23" s="118">
        <v>162</v>
      </c>
      <c r="R23" s="118">
        <v>173</v>
      </c>
      <c r="S23" s="118">
        <v>187</v>
      </c>
      <c r="T23" s="118">
        <v>192</v>
      </c>
      <c r="U23" s="118">
        <v>206</v>
      </c>
      <c r="V23" s="118">
        <v>215</v>
      </c>
      <c r="W23" s="118">
        <v>237</v>
      </c>
      <c r="X23" s="118">
        <v>243</v>
      </c>
      <c r="Y23" s="118">
        <v>247</v>
      </c>
      <c r="Z23" s="118">
        <v>259</v>
      </c>
      <c r="AA23" s="118">
        <v>264</v>
      </c>
      <c r="AB23" s="118">
        <v>270</v>
      </c>
      <c r="AC23" s="118">
        <v>291</v>
      </c>
      <c r="AD23" s="118">
        <v>158</v>
      </c>
      <c r="AE23" s="118">
        <v>160</v>
      </c>
      <c r="AF23" s="118">
        <v>163</v>
      </c>
      <c r="AG23" s="118">
        <v>167</v>
      </c>
      <c r="AH23" s="118">
        <v>162</v>
      </c>
    </row>
    <row r="24" spans="1:34" x14ac:dyDescent="0.2">
      <c r="A24" s="94" t="s">
        <v>74</v>
      </c>
      <c r="B24" s="118">
        <v>35</v>
      </c>
      <c r="C24" s="118">
        <v>40</v>
      </c>
      <c r="D24" s="118">
        <v>42</v>
      </c>
      <c r="E24" s="118">
        <v>45</v>
      </c>
      <c r="F24" s="118">
        <v>51</v>
      </c>
      <c r="G24" s="118">
        <v>54</v>
      </c>
      <c r="H24" s="118">
        <v>60</v>
      </c>
      <c r="I24" s="118">
        <v>71</v>
      </c>
      <c r="J24" s="118">
        <v>80</v>
      </c>
      <c r="K24" s="118">
        <v>90</v>
      </c>
      <c r="L24" s="118">
        <v>116</v>
      </c>
      <c r="M24" s="118">
        <v>131</v>
      </c>
      <c r="N24" s="118">
        <v>151</v>
      </c>
      <c r="O24" s="118">
        <v>167</v>
      </c>
      <c r="P24" s="118">
        <v>193</v>
      </c>
      <c r="Q24" s="118">
        <v>223</v>
      </c>
      <c r="R24" s="118">
        <v>235</v>
      </c>
      <c r="S24" s="118">
        <v>249</v>
      </c>
      <c r="T24" s="118">
        <v>260</v>
      </c>
      <c r="U24" s="118">
        <v>282</v>
      </c>
      <c r="V24" s="118">
        <v>292</v>
      </c>
      <c r="W24" s="118">
        <v>314</v>
      </c>
      <c r="X24" s="118">
        <v>329</v>
      </c>
      <c r="Y24" s="118">
        <v>339</v>
      </c>
      <c r="Z24" s="118">
        <v>350</v>
      </c>
      <c r="AA24" s="118">
        <v>364</v>
      </c>
      <c r="AB24" s="118">
        <v>371</v>
      </c>
      <c r="AC24" s="118">
        <v>400</v>
      </c>
      <c r="AD24" s="118">
        <v>196</v>
      </c>
      <c r="AE24" s="118">
        <v>194</v>
      </c>
      <c r="AF24" s="118">
        <v>211</v>
      </c>
      <c r="AG24" s="118">
        <v>228</v>
      </c>
      <c r="AH24" s="118">
        <v>229</v>
      </c>
    </row>
    <row r="25" spans="1:34" x14ac:dyDescent="0.2">
      <c r="A25" s="94" t="s">
        <v>75</v>
      </c>
      <c r="B25" s="118">
        <v>1203</v>
      </c>
      <c r="C25" s="118">
        <v>1429</v>
      </c>
      <c r="D25" s="118">
        <v>1633</v>
      </c>
      <c r="E25" s="118">
        <v>1976</v>
      </c>
      <c r="F25" s="118">
        <v>2218</v>
      </c>
      <c r="G25" s="118">
        <v>2348</v>
      </c>
      <c r="H25" s="118">
        <v>2574</v>
      </c>
      <c r="I25" s="118">
        <v>2673</v>
      </c>
      <c r="J25" s="118">
        <v>2803</v>
      </c>
      <c r="K25" s="118">
        <v>3019</v>
      </c>
      <c r="L25" s="118">
        <v>3239</v>
      </c>
      <c r="M25" s="118">
        <v>3399</v>
      </c>
      <c r="N25" s="118">
        <v>3671</v>
      </c>
      <c r="O25" s="118">
        <v>4080</v>
      </c>
      <c r="P25" s="118">
        <v>4415</v>
      </c>
      <c r="Q25" s="118">
        <v>4743</v>
      </c>
      <c r="R25" s="118">
        <v>5102</v>
      </c>
      <c r="S25" s="118">
        <v>5416</v>
      </c>
      <c r="T25" s="118">
        <v>5815</v>
      </c>
      <c r="U25" s="118">
        <v>6499</v>
      </c>
      <c r="V25" s="118">
        <v>7193</v>
      </c>
      <c r="W25" s="118">
        <v>7817</v>
      </c>
      <c r="X25" s="118">
        <v>8377</v>
      </c>
      <c r="Y25" s="118">
        <v>8841</v>
      </c>
      <c r="Z25" s="118">
        <v>9247</v>
      </c>
      <c r="AA25" s="118">
        <v>9589</v>
      </c>
      <c r="AB25" s="118">
        <v>9737</v>
      </c>
      <c r="AC25" s="118">
        <v>10556</v>
      </c>
      <c r="AD25" s="118">
        <v>4576</v>
      </c>
      <c r="AE25" s="118">
        <v>4883</v>
      </c>
      <c r="AF25" s="118">
        <v>5111</v>
      </c>
      <c r="AG25" s="118">
        <v>5293</v>
      </c>
      <c r="AH25" s="118">
        <v>5201</v>
      </c>
    </row>
    <row r="26" spans="1:34" x14ac:dyDescent="0.2">
      <c r="A26" s="94" t="s">
        <v>76</v>
      </c>
      <c r="B26" s="118">
        <v>513</v>
      </c>
      <c r="C26" s="118">
        <v>639</v>
      </c>
      <c r="D26" s="118">
        <v>741</v>
      </c>
      <c r="E26" s="118">
        <v>924</v>
      </c>
      <c r="F26" s="118">
        <v>1045</v>
      </c>
      <c r="G26" s="118">
        <v>1117</v>
      </c>
      <c r="H26" s="118">
        <v>1232</v>
      </c>
      <c r="I26" s="118">
        <v>1287</v>
      </c>
      <c r="J26" s="118">
        <v>1360</v>
      </c>
      <c r="K26" s="118">
        <v>1482</v>
      </c>
      <c r="L26" s="118">
        <v>1607</v>
      </c>
      <c r="M26" s="118">
        <v>1694</v>
      </c>
      <c r="N26" s="118">
        <v>1849</v>
      </c>
      <c r="O26" s="118">
        <v>2078</v>
      </c>
      <c r="P26" s="118">
        <v>2275</v>
      </c>
      <c r="Q26" s="118">
        <v>2457</v>
      </c>
      <c r="R26" s="118">
        <v>2667</v>
      </c>
      <c r="S26" s="118">
        <v>2838</v>
      </c>
      <c r="T26" s="118">
        <v>3052</v>
      </c>
      <c r="U26" s="118">
        <v>3433</v>
      </c>
      <c r="V26" s="118">
        <v>3786</v>
      </c>
      <c r="W26" s="118">
        <v>4094</v>
      </c>
      <c r="X26" s="118">
        <v>4377</v>
      </c>
      <c r="Y26" s="118">
        <v>4626</v>
      </c>
      <c r="Z26" s="118">
        <v>4833</v>
      </c>
      <c r="AA26" s="118">
        <v>5027</v>
      </c>
      <c r="AB26" s="118">
        <v>5107</v>
      </c>
      <c r="AC26" s="118">
        <v>5542</v>
      </c>
      <c r="AD26" s="118">
        <v>2329</v>
      </c>
      <c r="AE26" s="118">
        <v>2499</v>
      </c>
      <c r="AF26" s="118">
        <v>2608</v>
      </c>
      <c r="AG26" s="118">
        <v>2703</v>
      </c>
      <c r="AH26" s="118">
        <v>2631</v>
      </c>
    </row>
    <row r="27" spans="1:34" x14ac:dyDescent="0.2">
      <c r="A27" s="94" t="s">
        <v>77</v>
      </c>
      <c r="B27" s="118">
        <v>690</v>
      </c>
      <c r="C27" s="118">
        <v>790</v>
      </c>
      <c r="D27" s="118">
        <v>892</v>
      </c>
      <c r="E27" s="118">
        <v>1052</v>
      </c>
      <c r="F27" s="118">
        <v>1173</v>
      </c>
      <c r="G27" s="118">
        <v>1231</v>
      </c>
      <c r="H27" s="118">
        <v>1342</v>
      </c>
      <c r="I27" s="118">
        <v>1386</v>
      </c>
      <c r="J27" s="118">
        <v>1443</v>
      </c>
      <c r="K27" s="118">
        <v>1537</v>
      </c>
      <c r="L27" s="118">
        <v>1632</v>
      </c>
      <c r="M27" s="118">
        <v>1705</v>
      </c>
      <c r="N27" s="118">
        <v>1822</v>
      </c>
      <c r="O27" s="118">
        <v>2002</v>
      </c>
      <c r="P27" s="118">
        <v>2140</v>
      </c>
      <c r="Q27" s="118">
        <v>2286</v>
      </c>
      <c r="R27" s="118">
        <v>2435</v>
      </c>
      <c r="S27" s="118">
        <v>2578</v>
      </c>
      <c r="T27" s="118">
        <v>2763</v>
      </c>
      <c r="U27" s="118">
        <v>3066</v>
      </c>
      <c r="V27" s="118">
        <v>3407</v>
      </c>
      <c r="W27" s="118">
        <v>3723</v>
      </c>
      <c r="X27" s="118">
        <v>4000</v>
      </c>
      <c r="Y27" s="118">
        <v>4215</v>
      </c>
      <c r="Z27" s="118">
        <v>4414</v>
      </c>
      <c r="AA27" s="118">
        <v>4562</v>
      </c>
      <c r="AB27" s="118">
        <v>4630</v>
      </c>
      <c r="AC27" s="118">
        <v>5014</v>
      </c>
      <c r="AD27" s="118">
        <v>2247</v>
      </c>
      <c r="AE27" s="118">
        <v>2384</v>
      </c>
      <c r="AF27" s="118">
        <v>2503</v>
      </c>
      <c r="AG27" s="118">
        <v>2590</v>
      </c>
      <c r="AH27" s="118">
        <v>2570</v>
      </c>
    </row>
    <row r="28" spans="1:34" x14ac:dyDescent="0.2">
      <c r="A28" s="94" t="s">
        <v>78</v>
      </c>
      <c r="B28" s="118">
        <v>27</v>
      </c>
      <c r="C28" s="118">
        <v>33</v>
      </c>
      <c r="D28" s="118">
        <v>38</v>
      </c>
      <c r="E28" s="118">
        <v>45</v>
      </c>
      <c r="F28" s="118">
        <v>50</v>
      </c>
      <c r="G28" s="118">
        <v>51</v>
      </c>
      <c r="H28" s="118">
        <v>49</v>
      </c>
      <c r="I28" s="118">
        <v>49</v>
      </c>
      <c r="J28" s="118">
        <v>51</v>
      </c>
      <c r="K28" s="118">
        <v>54</v>
      </c>
      <c r="L28" s="118">
        <v>59</v>
      </c>
      <c r="M28" s="118">
        <v>65</v>
      </c>
      <c r="N28" s="118">
        <v>66</v>
      </c>
      <c r="O28" s="118">
        <v>74</v>
      </c>
      <c r="P28" s="118">
        <v>73</v>
      </c>
      <c r="Q28" s="118">
        <v>81</v>
      </c>
      <c r="R28" s="118">
        <v>90</v>
      </c>
      <c r="S28" s="118">
        <v>96</v>
      </c>
      <c r="T28" s="118">
        <v>105</v>
      </c>
      <c r="U28" s="118">
        <v>125</v>
      </c>
      <c r="V28" s="118">
        <v>143</v>
      </c>
      <c r="W28" s="118">
        <v>160</v>
      </c>
      <c r="X28" s="118">
        <v>170</v>
      </c>
      <c r="Y28" s="118">
        <v>184</v>
      </c>
      <c r="Z28" s="118">
        <v>199</v>
      </c>
      <c r="AA28" s="118">
        <v>213</v>
      </c>
      <c r="AB28" s="118">
        <v>217</v>
      </c>
      <c r="AC28" s="118">
        <v>247</v>
      </c>
      <c r="AD28" s="118">
        <v>139</v>
      </c>
      <c r="AE28" s="118">
        <v>157</v>
      </c>
      <c r="AF28" s="118">
        <v>163</v>
      </c>
      <c r="AG28" s="118">
        <v>178</v>
      </c>
      <c r="AH28" s="118">
        <v>161</v>
      </c>
    </row>
    <row r="29" spans="1:34" x14ac:dyDescent="0.2">
      <c r="A29" s="94" t="s">
        <v>79</v>
      </c>
      <c r="B29" s="118">
        <v>18</v>
      </c>
      <c r="C29" s="118">
        <v>22</v>
      </c>
      <c r="D29" s="118">
        <v>26</v>
      </c>
      <c r="E29" s="118">
        <v>29</v>
      </c>
      <c r="F29" s="118">
        <v>31</v>
      </c>
      <c r="G29" s="118">
        <v>32</v>
      </c>
      <c r="H29" s="118">
        <v>29</v>
      </c>
      <c r="I29" s="118">
        <v>28</v>
      </c>
      <c r="J29" s="118">
        <v>30</v>
      </c>
      <c r="K29" s="118">
        <v>32</v>
      </c>
      <c r="L29" s="118">
        <v>34</v>
      </c>
      <c r="M29" s="118">
        <v>35</v>
      </c>
      <c r="N29" s="118">
        <v>35</v>
      </c>
      <c r="O29" s="118">
        <v>40</v>
      </c>
      <c r="P29" s="118">
        <v>39</v>
      </c>
      <c r="Q29" s="118">
        <v>44</v>
      </c>
      <c r="R29" s="118">
        <v>50</v>
      </c>
      <c r="S29" s="118">
        <v>52</v>
      </c>
      <c r="T29" s="118">
        <v>60</v>
      </c>
      <c r="U29" s="118">
        <v>72</v>
      </c>
      <c r="V29" s="118">
        <v>80</v>
      </c>
      <c r="W29" s="118">
        <v>87</v>
      </c>
      <c r="X29" s="118">
        <v>88</v>
      </c>
      <c r="Y29" s="118">
        <v>93</v>
      </c>
      <c r="Z29" s="118">
        <v>99</v>
      </c>
      <c r="AA29" s="118">
        <v>107</v>
      </c>
      <c r="AB29" s="118">
        <v>106</v>
      </c>
      <c r="AC29" s="118">
        <v>116</v>
      </c>
      <c r="AD29" s="118">
        <v>67</v>
      </c>
      <c r="AE29" s="118">
        <v>79</v>
      </c>
      <c r="AF29" s="118">
        <v>85</v>
      </c>
      <c r="AG29" s="118">
        <v>92</v>
      </c>
      <c r="AH29" s="118">
        <v>86</v>
      </c>
    </row>
    <row r="30" spans="1:34" x14ac:dyDescent="0.2">
      <c r="A30" s="94" t="s">
        <v>80</v>
      </c>
      <c r="B30" s="118">
        <v>9</v>
      </c>
      <c r="C30" s="118">
        <v>11</v>
      </c>
      <c r="D30" s="118">
        <v>12</v>
      </c>
      <c r="E30" s="118">
        <v>16</v>
      </c>
      <c r="F30" s="118">
        <v>19</v>
      </c>
      <c r="G30" s="118">
        <v>19</v>
      </c>
      <c r="H30" s="118">
        <v>20</v>
      </c>
      <c r="I30" s="118">
        <v>21</v>
      </c>
      <c r="J30" s="118">
        <v>21</v>
      </c>
      <c r="K30" s="118">
        <v>22</v>
      </c>
      <c r="L30" s="118">
        <v>25</v>
      </c>
      <c r="M30" s="118">
        <v>30</v>
      </c>
      <c r="N30" s="118">
        <v>31</v>
      </c>
      <c r="O30" s="118">
        <v>34</v>
      </c>
      <c r="P30" s="118">
        <v>34</v>
      </c>
      <c r="Q30" s="118">
        <v>37</v>
      </c>
      <c r="R30" s="118">
        <v>40</v>
      </c>
      <c r="S30" s="118">
        <v>44</v>
      </c>
      <c r="T30" s="118">
        <v>45</v>
      </c>
      <c r="U30" s="118">
        <v>53</v>
      </c>
      <c r="V30" s="118">
        <v>63</v>
      </c>
      <c r="W30" s="118">
        <v>73</v>
      </c>
      <c r="X30" s="118">
        <v>82</v>
      </c>
      <c r="Y30" s="118">
        <v>91</v>
      </c>
      <c r="Z30" s="118">
        <v>100</v>
      </c>
      <c r="AA30" s="118">
        <v>106</v>
      </c>
      <c r="AB30" s="118">
        <v>111</v>
      </c>
      <c r="AC30" s="118">
        <v>131</v>
      </c>
      <c r="AD30" s="118">
        <v>72</v>
      </c>
      <c r="AE30" s="118">
        <v>78</v>
      </c>
      <c r="AF30" s="118">
        <v>78</v>
      </c>
      <c r="AG30" s="118">
        <v>86</v>
      </c>
      <c r="AH30" s="118">
        <v>75</v>
      </c>
    </row>
    <row r="31" spans="1:34" x14ac:dyDescent="0.2">
      <c r="A31" s="94" t="s">
        <v>81</v>
      </c>
      <c r="B31" s="118">
        <v>620</v>
      </c>
      <c r="C31" s="118">
        <v>726</v>
      </c>
      <c r="D31" s="118">
        <v>836</v>
      </c>
      <c r="E31" s="118">
        <v>995</v>
      </c>
      <c r="F31" s="118">
        <v>1083</v>
      </c>
      <c r="G31" s="118">
        <v>1158</v>
      </c>
      <c r="H31" s="118">
        <v>1307</v>
      </c>
      <c r="I31" s="118">
        <v>1408</v>
      </c>
      <c r="J31" s="118">
        <v>1546</v>
      </c>
      <c r="K31" s="118">
        <v>1670</v>
      </c>
      <c r="L31" s="118">
        <v>1827</v>
      </c>
      <c r="M31" s="118">
        <v>1904</v>
      </c>
      <c r="N31" s="118">
        <v>2010</v>
      </c>
      <c r="O31" s="118">
        <v>2334</v>
      </c>
      <c r="P31" s="118">
        <v>2530</v>
      </c>
      <c r="Q31" s="118">
        <v>2736</v>
      </c>
      <c r="R31" s="118">
        <v>2927</v>
      </c>
      <c r="S31" s="118">
        <v>3149</v>
      </c>
      <c r="T31" s="118">
        <v>3313</v>
      </c>
      <c r="U31" s="118">
        <v>3675</v>
      </c>
      <c r="V31" s="118">
        <v>4075</v>
      </c>
      <c r="W31" s="118">
        <v>4460</v>
      </c>
      <c r="X31" s="118">
        <v>4812</v>
      </c>
      <c r="Y31" s="118">
        <v>5102</v>
      </c>
      <c r="Z31" s="118">
        <v>5347</v>
      </c>
      <c r="AA31" s="118">
        <v>5658</v>
      </c>
      <c r="AB31" s="118">
        <v>5869</v>
      </c>
      <c r="AC31" s="118">
        <v>6589</v>
      </c>
      <c r="AD31" s="118">
        <v>4360</v>
      </c>
      <c r="AE31" s="118">
        <v>4577</v>
      </c>
      <c r="AF31" s="118">
        <v>4725</v>
      </c>
      <c r="AG31" s="118">
        <v>4862</v>
      </c>
      <c r="AH31" s="118">
        <v>4848</v>
      </c>
    </row>
    <row r="32" spans="1:34" x14ac:dyDescent="0.2">
      <c r="A32" s="94" t="s">
        <v>82</v>
      </c>
      <c r="B32" s="118">
        <v>347</v>
      </c>
      <c r="C32" s="118">
        <v>401</v>
      </c>
      <c r="D32" s="118">
        <v>479</v>
      </c>
      <c r="E32" s="118">
        <v>562</v>
      </c>
      <c r="F32" s="118">
        <v>609</v>
      </c>
      <c r="G32" s="118">
        <v>653</v>
      </c>
      <c r="H32" s="118">
        <v>729</v>
      </c>
      <c r="I32" s="118">
        <v>779</v>
      </c>
      <c r="J32" s="118">
        <v>852</v>
      </c>
      <c r="K32" s="118">
        <v>920</v>
      </c>
      <c r="L32" s="118">
        <v>1002</v>
      </c>
      <c r="M32" s="118">
        <v>1044</v>
      </c>
      <c r="N32" s="118">
        <v>1102</v>
      </c>
      <c r="O32" s="118">
        <v>1293</v>
      </c>
      <c r="P32" s="118">
        <v>1404</v>
      </c>
      <c r="Q32" s="118">
        <v>1516</v>
      </c>
      <c r="R32" s="118">
        <v>1630</v>
      </c>
      <c r="S32" s="118">
        <v>1750</v>
      </c>
      <c r="T32" s="118">
        <v>1839</v>
      </c>
      <c r="U32" s="118">
        <v>2043</v>
      </c>
      <c r="V32" s="118">
        <v>2239</v>
      </c>
      <c r="W32" s="118">
        <v>2435</v>
      </c>
      <c r="X32" s="118">
        <v>2611</v>
      </c>
      <c r="Y32" s="118">
        <v>2763</v>
      </c>
      <c r="Z32" s="118">
        <v>2893</v>
      </c>
      <c r="AA32" s="118">
        <v>3066</v>
      </c>
      <c r="AB32" s="118">
        <v>3170</v>
      </c>
      <c r="AC32" s="118">
        <v>3553</v>
      </c>
      <c r="AD32" s="118">
        <v>2315</v>
      </c>
      <c r="AE32" s="118">
        <v>2429</v>
      </c>
      <c r="AF32" s="118">
        <v>2493</v>
      </c>
      <c r="AG32" s="118">
        <v>2567</v>
      </c>
      <c r="AH32" s="118">
        <v>2559</v>
      </c>
    </row>
    <row r="33" spans="1:34" x14ac:dyDescent="0.2">
      <c r="A33" s="94" t="s">
        <v>83</v>
      </c>
      <c r="B33" s="118">
        <v>273</v>
      </c>
      <c r="C33" s="118">
        <v>325</v>
      </c>
      <c r="D33" s="118">
        <v>357</v>
      </c>
      <c r="E33" s="118">
        <v>433</v>
      </c>
      <c r="F33" s="118">
        <v>474</v>
      </c>
      <c r="G33" s="118">
        <v>505</v>
      </c>
      <c r="H33" s="118">
        <v>578</v>
      </c>
      <c r="I33" s="118">
        <v>629</v>
      </c>
      <c r="J33" s="118">
        <v>694</v>
      </c>
      <c r="K33" s="118">
        <v>750</v>
      </c>
      <c r="L33" s="118">
        <v>825</v>
      </c>
      <c r="M33" s="118">
        <v>860</v>
      </c>
      <c r="N33" s="118">
        <v>908</v>
      </c>
      <c r="O33" s="118">
        <v>1041</v>
      </c>
      <c r="P33" s="118">
        <v>1126</v>
      </c>
      <c r="Q33" s="118">
        <v>1220</v>
      </c>
      <c r="R33" s="118">
        <v>1297</v>
      </c>
      <c r="S33" s="118">
        <v>1399</v>
      </c>
      <c r="T33" s="118">
        <v>1474</v>
      </c>
      <c r="U33" s="118">
        <v>1632</v>
      </c>
      <c r="V33" s="118">
        <v>1836</v>
      </c>
      <c r="W33" s="118">
        <v>2025</v>
      </c>
      <c r="X33" s="118">
        <v>2201</v>
      </c>
      <c r="Y33" s="118">
        <v>2339</v>
      </c>
      <c r="Z33" s="118">
        <v>2454</v>
      </c>
      <c r="AA33" s="118">
        <v>2592</v>
      </c>
      <c r="AB33" s="118">
        <v>2699</v>
      </c>
      <c r="AC33" s="118">
        <v>3036</v>
      </c>
      <c r="AD33" s="118">
        <v>2045</v>
      </c>
      <c r="AE33" s="118">
        <v>2148</v>
      </c>
      <c r="AF33" s="118">
        <v>2232</v>
      </c>
      <c r="AG33" s="118">
        <v>2295</v>
      </c>
      <c r="AH33" s="118">
        <v>2289</v>
      </c>
    </row>
    <row r="34" spans="1:34" x14ac:dyDescent="0.2">
      <c r="A34" s="94" t="s">
        <v>84</v>
      </c>
      <c r="B34" s="118">
        <v>73</v>
      </c>
      <c r="C34" s="118">
        <v>85</v>
      </c>
      <c r="D34" s="118">
        <v>91</v>
      </c>
      <c r="E34" s="118">
        <v>108</v>
      </c>
      <c r="F34" s="118">
        <v>119</v>
      </c>
      <c r="G34" s="118">
        <v>123</v>
      </c>
      <c r="H34" s="118">
        <v>157</v>
      </c>
      <c r="I34" s="118">
        <v>184</v>
      </c>
      <c r="J34" s="118">
        <v>200</v>
      </c>
      <c r="K34" s="118">
        <v>212</v>
      </c>
      <c r="L34" s="118">
        <v>226</v>
      </c>
      <c r="M34" s="118">
        <v>233</v>
      </c>
      <c r="N34" s="118">
        <v>244</v>
      </c>
      <c r="O34" s="118">
        <v>279</v>
      </c>
      <c r="P34" s="118">
        <v>298</v>
      </c>
      <c r="Q34" s="118">
        <v>313</v>
      </c>
      <c r="R34" s="118">
        <v>331</v>
      </c>
      <c r="S34" s="118">
        <v>353</v>
      </c>
      <c r="T34" s="118">
        <v>373</v>
      </c>
      <c r="U34" s="118">
        <v>406</v>
      </c>
      <c r="V34" s="118">
        <v>449</v>
      </c>
      <c r="W34" s="118">
        <v>496</v>
      </c>
      <c r="X34" s="118">
        <v>551</v>
      </c>
      <c r="Y34" s="118">
        <v>604</v>
      </c>
      <c r="Z34" s="118">
        <v>646</v>
      </c>
      <c r="AA34" s="118">
        <v>679</v>
      </c>
      <c r="AB34" s="118">
        <v>700</v>
      </c>
      <c r="AC34" s="118">
        <v>883</v>
      </c>
      <c r="AD34" s="118">
        <v>616</v>
      </c>
      <c r="AE34" s="118">
        <v>707</v>
      </c>
      <c r="AF34" s="118">
        <v>813</v>
      </c>
      <c r="AG34" s="118">
        <v>862</v>
      </c>
      <c r="AH34" s="118">
        <v>838</v>
      </c>
    </row>
    <row r="35" spans="1:34" x14ac:dyDescent="0.2">
      <c r="A35" s="94" t="s">
        <v>85</v>
      </c>
      <c r="B35" s="118">
        <v>20</v>
      </c>
      <c r="C35" s="118">
        <v>20</v>
      </c>
      <c r="D35" s="118">
        <v>25</v>
      </c>
      <c r="E35" s="118">
        <v>32</v>
      </c>
      <c r="F35" s="118">
        <v>36</v>
      </c>
      <c r="G35" s="118">
        <v>36</v>
      </c>
      <c r="H35" s="118">
        <v>53</v>
      </c>
      <c r="I35" s="118">
        <v>69</v>
      </c>
      <c r="J35" s="118">
        <v>80</v>
      </c>
      <c r="K35" s="118">
        <v>84</v>
      </c>
      <c r="L35" s="118">
        <v>89</v>
      </c>
      <c r="M35" s="118">
        <v>92</v>
      </c>
      <c r="N35" s="118">
        <v>98</v>
      </c>
      <c r="O35" s="118">
        <v>122</v>
      </c>
      <c r="P35" s="118">
        <v>133</v>
      </c>
      <c r="Q35" s="118">
        <v>143</v>
      </c>
      <c r="R35" s="118">
        <v>152</v>
      </c>
      <c r="S35" s="118">
        <v>161</v>
      </c>
      <c r="T35" s="118">
        <v>177</v>
      </c>
      <c r="U35" s="118">
        <v>189</v>
      </c>
      <c r="V35" s="118">
        <v>212</v>
      </c>
      <c r="W35" s="118">
        <v>233</v>
      </c>
      <c r="X35" s="118">
        <v>262</v>
      </c>
      <c r="Y35" s="118">
        <v>296</v>
      </c>
      <c r="Z35" s="118">
        <v>318</v>
      </c>
      <c r="AA35" s="118">
        <v>333</v>
      </c>
      <c r="AB35" s="118">
        <v>344</v>
      </c>
      <c r="AC35" s="118">
        <v>436</v>
      </c>
      <c r="AD35" s="118">
        <v>309</v>
      </c>
      <c r="AE35" s="118">
        <v>369</v>
      </c>
      <c r="AF35" s="118">
        <v>436</v>
      </c>
      <c r="AG35" s="118">
        <v>473</v>
      </c>
      <c r="AH35" s="118">
        <v>466</v>
      </c>
    </row>
    <row r="36" spans="1:34" x14ac:dyDescent="0.2">
      <c r="A36" s="94" t="s">
        <v>86</v>
      </c>
      <c r="B36" s="118">
        <v>53</v>
      </c>
      <c r="C36" s="118">
        <v>65</v>
      </c>
      <c r="D36" s="118">
        <v>66</v>
      </c>
      <c r="E36" s="118">
        <v>76</v>
      </c>
      <c r="F36" s="118">
        <v>83</v>
      </c>
      <c r="G36" s="118">
        <v>87</v>
      </c>
      <c r="H36" s="118">
        <v>104</v>
      </c>
      <c r="I36" s="118">
        <v>115</v>
      </c>
      <c r="J36" s="118">
        <v>120</v>
      </c>
      <c r="K36" s="118">
        <v>128</v>
      </c>
      <c r="L36" s="118">
        <v>137</v>
      </c>
      <c r="M36" s="118">
        <v>141</v>
      </c>
      <c r="N36" s="118">
        <v>146</v>
      </c>
      <c r="O36" s="118">
        <v>157</v>
      </c>
      <c r="P36" s="118">
        <v>165</v>
      </c>
      <c r="Q36" s="118">
        <v>170</v>
      </c>
      <c r="R36" s="118">
        <v>179</v>
      </c>
      <c r="S36" s="118">
        <v>192</v>
      </c>
      <c r="T36" s="118">
        <v>196</v>
      </c>
      <c r="U36" s="118">
        <v>217</v>
      </c>
      <c r="V36" s="118">
        <v>237</v>
      </c>
      <c r="W36" s="118">
        <v>263</v>
      </c>
      <c r="X36" s="118">
        <v>289</v>
      </c>
      <c r="Y36" s="118">
        <v>308</v>
      </c>
      <c r="Z36" s="118">
        <v>328</v>
      </c>
      <c r="AA36" s="118">
        <v>346</v>
      </c>
      <c r="AB36" s="118">
        <v>356</v>
      </c>
      <c r="AC36" s="118">
        <v>447</v>
      </c>
      <c r="AD36" s="118">
        <v>307</v>
      </c>
      <c r="AE36" s="118">
        <v>338</v>
      </c>
      <c r="AF36" s="118">
        <v>377</v>
      </c>
      <c r="AG36" s="118">
        <v>389</v>
      </c>
      <c r="AH36" s="118">
        <v>372</v>
      </c>
    </row>
    <row r="37" spans="1:34" x14ac:dyDescent="0.2">
      <c r="A37" s="94" t="s">
        <v>87</v>
      </c>
      <c r="B37" s="118">
        <v>750</v>
      </c>
      <c r="C37" s="118">
        <v>733</v>
      </c>
      <c r="D37" s="118">
        <v>741</v>
      </c>
      <c r="E37" s="118">
        <v>804</v>
      </c>
      <c r="F37" s="118">
        <v>838</v>
      </c>
      <c r="G37" s="118">
        <v>880</v>
      </c>
      <c r="H37" s="118">
        <v>953</v>
      </c>
      <c r="I37" s="118">
        <v>974</v>
      </c>
      <c r="J37" s="118">
        <v>1060</v>
      </c>
      <c r="K37" s="118">
        <v>1137</v>
      </c>
      <c r="L37" s="118">
        <v>1181</v>
      </c>
      <c r="M37" s="118">
        <v>1245</v>
      </c>
      <c r="N37" s="118">
        <v>1350</v>
      </c>
      <c r="O37" s="118">
        <v>1557</v>
      </c>
      <c r="P37" s="118">
        <v>1746</v>
      </c>
      <c r="Q37" s="118">
        <v>1918</v>
      </c>
      <c r="R37" s="118">
        <v>2029</v>
      </c>
      <c r="S37" s="118">
        <v>2195</v>
      </c>
      <c r="T37" s="118">
        <v>2346</v>
      </c>
      <c r="U37" s="118">
        <v>2700</v>
      </c>
      <c r="V37" s="118">
        <v>3030</v>
      </c>
      <c r="W37" s="118">
        <v>3380</v>
      </c>
      <c r="X37" s="118">
        <v>3771</v>
      </c>
      <c r="Y37" s="118">
        <v>4185</v>
      </c>
      <c r="Z37" s="118">
        <v>4569</v>
      </c>
      <c r="AA37" s="118">
        <v>4821</v>
      </c>
      <c r="AB37" s="118">
        <v>4954</v>
      </c>
      <c r="AC37" s="118">
        <v>5985</v>
      </c>
      <c r="AD37" s="118">
        <v>3915</v>
      </c>
      <c r="AE37" s="118">
        <v>4499</v>
      </c>
      <c r="AF37" s="118">
        <v>5067</v>
      </c>
      <c r="AG37" s="118">
        <v>5338</v>
      </c>
      <c r="AH37" s="118">
        <v>5222</v>
      </c>
    </row>
    <row r="38" spans="1:34" x14ac:dyDescent="0.2">
      <c r="A38" s="94" t="s">
        <v>88</v>
      </c>
      <c r="B38" s="118">
        <v>418</v>
      </c>
      <c r="C38" s="118">
        <v>409</v>
      </c>
      <c r="D38" s="118">
        <v>419</v>
      </c>
      <c r="E38" s="118">
        <v>449</v>
      </c>
      <c r="F38" s="118">
        <v>465</v>
      </c>
      <c r="G38" s="118">
        <v>491</v>
      </c>
      <c r="H38" s="118">
        <v>532</v>
      </c>
      <c r="I38" s="118">
        <v>547</v>
      </c>
      <c r="J38" s="118">
        <v>609</v>
      </c>
      <c r="K38" s="118">
        <v>674</v>
      </c>
      <c r="L38" s="118">
        <v>701</v>
      </c>
      <c r="M38" s="118">
        <v>748</v>
      </c>
      <c r="N38" s="118">
        <v>808</v>
      </c>
      <c r="O38" s="118">
        <v>964</v>
      </c>
      <c r="P38" s="118">
        <v>1097</v>
      </c>
      <c r="Q38" s="118">
        <v>1213</v>
      </c>
      <c r="R38" s="118">
        <v>1288</v>
      </c>
      <c r="S38" s="118">
        <v>1392</v>
      </c>
      <c r="T38" s="118">
        <v>1486</v>
      </c>
      <c r="U38" s="118">
        <v>1695</v>
      </c>
      <c r="V38" s="118">
        <v>1890</v>
      </c>
      <c r="W38" s="118">
        <v>2080</v>
      </c>
      <c r="X38" s="118">
        <v>2302</v>
      </c>
      <c r="Y38" s="118">
        <v>2539</v>
      </c>
      <c r="Z38" s="118">
        <v>2762</v>
      </c>
      <c r="AA38" s="118">
        <v>2908</v>
      </c>
      <c r="AB38" s="118">
        <v>2990</v>
      </c>
      <c r="AC38" s="118">
        <v>3606</v>
      </c>
      <c r="AD38" s="118">
        <v>2471</v>
      </c>
      <c r="AE38" s="118">
        <v>2806</v>
      </c>
      <c r="AF38" s="118">
        <v>3106</v>
      </c>
      <c r="AG38" s="118">
        <v>3245</v>
      </c>
      <c r="AH38" s="118">
        <v>3129</v>
      </c>
    </row>
    <row r="39" spans="1:34" x14ac:dyDescent="0.2">
      <c r="A39" s="94" t="s">
        <v>89</v>
      </c>
      <c r="B39" s="118">
        <v>332</v>
      </c>
      <c r="C39" s="118">
        <v>324</v>
      </c>
      <c r="D39" s="118">
        <v>322</v>
      </c>
      <c r="E39" s="118">
        <v>355</v>
      </c>
      <c r="F39" s="118">
        <v>373</v>
      </c>
      <c r="G39" s="118">
        <v>389</v>
      </c>
      <c r="H39" s="118">
        <v>421</v>
      </c>
      <c r="I39" s="118">
        <v>427</v>
      </c>
      <c r="J39" s="118">
        <v>451</v>
      </c>
      <c r="K39" s="118">
        <v>463</v>
      </c>
      <c r="L39" s="118">
        <v>480</v>
      </c>
      <c r="M39" s="118">
        <v>497</v>
      </c>
      <c r="N39" s="118">
        <v>542</v>
      </c>
      <c r="O39" s="118">
        <v>593</v>
      </c>
      <c r="P39" s="118">
        <v>649</v>
      </c>
      <c r="Q39" s="118">
        <v>705</v>
      </c>
      <c r="R39" s="118">
        <v>741</v>
      </c>
      <c r="S39" s="118">
        <v>803</v>
      </c>
      <c r="T39" s="118">
        <v>860</v>
      </c>
      <c r="U39" s="118">
        <v>1005</v>
      </c>
      <c r="V39" s="118">
        <v>1140</v>
      </c>
      <c r="W39" s="118">
        <v>1300</v>
      </c>
      <c r="X39" s="118">
        <v>1469</v>
      </c>
      <c r="Y39" s="118">
        <v>1646</v>
      </c>
      <c r="Z39" s="118">
        <v>1807</v>
      </c>
      <c r="AA39" s="118">
        <v>1913</v>
      </c>
      <c r="AB39" s="118">
        <v>1964</v>
      </c>
      <c r="AC39" s="118">
        <v>2379</v>
      </c>
      <c r="AD39" s="118">
        <v>1444</v>
      </c>
      <c r="AE39" s="118">
        <v>1693</v>
      </c>
      <c r="AF39" s="118">
        <v>1961</v>
      </c>
      <c r="AG39" s="118">
        <v>2093</v>
      </c>
      <c r="AH39" s="118">
        <v>2093</v>
      </c>
    </row>
    <row r="40" spans="1:34" x14ac:dyDescent="0.2">
      <c r="A40" s="94" t="s">
        <v>90</v>
      </c>
      <c r="B40" s="118">
        <v>10</v>
      </c>
      <c r="C40" s="118">
        <v>9</v>
      </c>
      <c r="D40" s="118">
        <v>12</v>
      </c>
      <c r="E40" s="118">
        <v>14</v>
      </c>
      <c r="F40" s="118">
        <v>16</v>
      </c>
      <c r="G40" s="118">
        <v>15</v>
      </c>
      <c r="H40" s="118">
        <v>23</v>
      </c>
      <c r="I40" s="118">
        <v>25</v>
      </c>
      <c r="J40" s="118">
        <v>26</v>
      </c>
      <c r="K40" s="118">
        <v>29</v>
      </c>
      <c r="L40" s="118">
        <v>32</v>
      </c>
      <c r="M40" s="118">
        <v>35</v>
      </c>
      <c r="N40" s="118">
        <v>37</v>
      </c>
      <c r="O40" s="118">
        <v>41</v>
      </c>
      <c r="P40" s="118">
        <v>47</v>
      </c>
      <c r="Q40" s="118">
        <v>49</v>
      </c>
      <c r="R40" s="118">
        <v>58</v>
      </c>
      <c r="S40" s="118">
        <v>60</v>
      </c>
      <c r="T40" s="118">
        <v>63</v>
      </c>
      <c r="U40" s="118">
        <v>74</v>
      </c>
      <c r="V40" s="118">
        <v>85</v>
      </c>
      <c r="W40" s="118">
        <v>98</v>
      </c>
      <c r="X40" s="118">
        <v>111</v>
      </c>
      <c r="Y40" s="118">
        <v>117</v>
      </c>
      <c r="Z40" s="118">
        <v>127</v>
      </c>
      <c r="AA40" s="118">
        <v>130</v>
      </c>
      <c r="AB40" s="118">
        <v>138</v>
      </c>
      <c r="AC40" s="118">
        <v>164</v>
      </c>
      <c r="AD40" s="118">
        <v>124</v>
      </c>
      <c r="AE40" s="118">
        <v>130</v>
      </c>
      <c r="AF40" s="118">
        <v>137</v>
      </c>
      <c r="AG40" s="118">
        <v>130</v>
      </c>
      <c r="AH40" s="118">
        <v>128</v>
      </c>
    </row>
    <row r="41" spans="1:34" x14ac:dyDescent="0.2">
      <c r="A41" s="94" t="s">
        <v>91</v>
      </c>
      <c r="B41" s="118">
        <v>5</v>
      </c>
      <c r="C41" s="118">
        <v>5</v>
      </c>
      <c r="D41" s="118">
        <v>7</v>
      </c>
      <c r="E41" s="118">
        <v>8</v>
      </c>
      <c r="F41" s="118">
        <v>10</v>
      </c>
      <c r="G41" s="118">
        <v>9</v>
      </c>
      <c r="H41" s="118">
        <v>16</v>
      </c>
      <c r="I41" s="118">
        <v>18</v>
      </c>
      <c r="J41" s="118">
        <v>19</v>
      </c>
      <c r="K41" s="118">
        <v>20</v>
      </c>
      <c r="L41" s="118">
        <v>21</v>
      </c>
      <c r="M41" s="118">
        <v>24</v>
      </c>
      <c r="N41" s="118">
        <v>27</v>
      </c>
      <c r="O41" s="118">
        <v>31</v>
      </c>
      <c r="P41" s="118">
        <v>36</v>
      </c>
      <c r="Q41" s="118">
        <v>37</v>
      </c>
      <c r="R41" s="118">
        <v>42</v>
      </c>
      <c r="S41" s="118">
        <v>42</v>
      </c>
      <c r="T41" s="118">
        <v>45</v>
      </c>
      <c r="U41" s="118">
        <v>52</v>
      </c>
      <c r="V41" s="118">
        <v>57</v>
      </c>
      <c r="W41" s="118">
        <v>62</v>
      </c>
      <c r="X41" s="118">
        <v>71</v>
      </c>
      <c r="Y41" s="118">
        <v>73</v>
      </c>
      <c r="Z41" s="118">
        <v>77</v>
      </c>
      <c r="AA41" s="118">
        <v>78</v>
      </c>
      <c r="AB41" s="118">
        <v>83</v>
      </c>
      <c r="AC41" s="118">
        <v>96</v>
      </c>
      <c r="AD41" s="118">
        <v>70</v>
      </c>
      <c r="AE41" s="118">
        <v>77</v>
      </c>
      <c r="AF41" s="118">
        <v>85</v>
      </c>
      <c r="AG41" s="118">
        <v>79</v>
      </c>
      <c r="AH41" s="118">
        <v>76</v>
      </c>
    </row>
    <row r="42" spans="1:34" x14ac:dyDescent="0.2">
      <c r="A42" s="94" t="s">
        <v>92</v>
      </c>
      <c r="B42" s="118">
        <v>5</v>
      </c>
      <c r="C42" s="118">
        <v>4</v>
      </c>
      <c r="D42" s="118">
        <v>5</v>
      </c>
      <c r="E42" s="118">
        <v>6</v>
      </c>
      <c r="F42" s="118">
        <v>6</v>
      </c>
      <c r="G42" s="118">
        <v>6</v>
      </c>
      <c r="H42" s="118">
        <v>7</v>
      </c>
      <c r="I42" s="118">
        <v>7</v>
      </c>
      <c r="J42" s="118">
        <v>7</v>
      </c>
      <c r="K42" s="118">
        <v>9</v>
      </c>
      <c r="L42" s="118">
        <v>11</v>
      </c>
      <c r="M42" s="118">
        <v>11</v>
      </c>
      <c r="N42" s="118">
        <v>10</v>
      </c>
      <c r="O42" s="118">
        <v>10</v>
      </c>
      <c r="P42" s="118">
        <v>11</v>
      </c>
      <c r="Q42" s="118">
        <v>12</v>
      </c>
      <c r="R42" s="118">
        <v>16</v>
      </c>
      <c r="S42" s="118">
        <v>18</v>
      </c>
      <c r="T42" s="118">
        <v>18</v>
      </c>
      <c r="U42" s="118">
        <v>22</v>
      </c>
      <c r="V42" s="118">
        <v>28</v>
      </c>
      <c r="W42" s="118">
        <v>36</v>
      </c>
      <c r="X42" s="118">
        <v>40</v>
      </c>
      <c r="Y42" s="118">
        <v>44</v>
      </c>
      <c r="Z42" s="118">
        <v>50</v>
      </c>
      <c r="AA42" s="118">
        <v>52</v>
      </c>
      <c r="AB42" s="118">
        <v>55</v>
      </c>
      <c r="AC42" s="118">
        <v>68</v>
      </c>
      <c r="AD42" s="118">
        <v>54</v>
      </c>
      <c r="AE42" s="118">
        <v>53</v>
      </c>
      <c r="AF42" s="118">
        <v>52</v>
      </c>
      <c r="AG42" s="118">
        <v>51</v>
      </c>
      <c r="AH42" s="118">
        <v>52</v>
      </c>
    </row>
    <row r="43" spans="1:34" x14ac:dyDescent="0.2">
      <c r="A43" s="94" t="s">
        <v>93</v>
      </c>
      <c r="B43" s="118">
        <v>2648</v>
      </c>
      <c r="C43" s="118">
        <v>3036</v>
      </c>
      <c r="D43" s="118">
        <v>3364</v>
      </c>
      <c r="E43" s="118">
        <v>3999</v>
      </c>
      <c r="F43" s="118">
        <v>4511</v>
      </c>
      <c r="G43" s="118">
        <v>5053</v>
      </c>
      <c r="H43" s="118">
        <v>5872</v>
      </c>
      <c r="I43" s="118">
        <v>6577</v>
      </c>
      <c r="J43" s="118">
        <v>7115</v>
      </c>
      <c r="K43" s="118">
        <v>7761</v>
      </c>
      <c r="L43" s="118">
        <v>8457</v>
      </c>
      <c r="M43" s="118">
        <v>8912</v>
      </c>
      <c r="N43" s="118">
        <v>9264</v>
      </c>
      <c r="O43" s="118">
        <v>10168</v>
      </c>
      <c r="P43" s="118">
        <v>10731</v>
      </c>
      <c r="Q43" s="118">
        <v>11486</v>
      </c>
      <c r="R43" s="118">
        <v>11939</v>
      </c>
      <c r="S43" s="118">
        <v>12342</v>
      </c>
      <c r="T43" s="118">
        <v>12696</v>
      </c>
      <c r="U43" s="118">
        <v>13335</v>
      </c>
      <c r="V43" s="118">
        <v>14096</v>
      </c>
      <c r="W43" s="118">
        <v>14953</v>
      </c>
      <c r="X43" s="118">
        <v>15903</v>
      </c>
      <c r="Y43" s="118">
        <v>16860</v>
      </c>
      <c r="Z43" s="118">
        <v>17976</v>
      </c>
      <c r="AA43" s="118">
        <v>19005</v>
      </c>
      <c r="AB43" s="118">
        <v>19761</v>
      </c>
      <c r="AC43" s="118">
        <v>23608</v>
      </c>
      <c r="AD43" s="118">
        <v>15371</v>
      </c>
      <c r="AE43" s="118">
        <v>16373</v>
      </c>
      <c r="AF43" s="118">
        <v>17196</v>
      </c>
      <c r="AG43" s="118">
        <v>17675</v>
      </c>
      <c r="AH43" s="118">
        <v>16649</v>
      </c>
    </row>
    <row r="44" spans="1:34" x14ac:dyDescent="0.2">
      <c r="A44" s="94" t="s">
        <v>94</v>
      </c>
      <c r="B44" s="118">
        <v>1316</v>
      </c>
      <c r="C44" s="118">
        <v>1530</v>
      </c>
      <c r="D44" s="118">
        <v>1730</v>
      </c>
      <c r="E44" s="118">
        <v>2074</v>
      </c>
      <c r="F44" s="118">
        <v>2355</v>
      </c>
      <c r="G44" s="118">
        <v>2702</v>
      </c>
      <c r="H44" s="118">
        <v>3144</v>
      </c>
      <c r="I44" s="118">
        <v>3507</v>
      </c>
      <c r="J44" s="118">
        <v>3789</v>
      </c>
      <c r="K44" s="118">
        <v>4113</v>
      </c>
      <c r="L44" s="118">
        <v>4502</v>
      </c>
      <c r="M44" s="118">
        <v>4767</v>
      </c>
      <c r="N44" s="118">
        <v>4990</v>
      </c>
      <c r="O44" s="118">
        <v>5493</v>
      </c>
      <c r="P44" s="118">
        <v>5793</v>
      </c>
      <c r="Q44" s="118">
        <v>6175</v>
      </c>
      <c r="R44" s="118">
        <v>6433</v>
      </c>
      <c r="S44" s="118">
        <v>6633</v>
      </c>
      <c r="T44" s="118">
        <v>6823</v>
      </c>
      <c r="U44" s="118">
        <v>7153</v>
      </c>
      <c r="V44" s="118">
        <v>7575</v>
      </c>
      <c r="W44" s="118">
        <v>8047</v>
      </c>
      <c r="X44" s="118">
        <v>8540</v>
      </c>
      <c r="Y44" s="118">
        <v>9021</v>
      </c>
      <c r="Z44" s="118">
        <v>9583</v>
      </c>
      <c r="AA44" s="118">
        <v>10117</v>
      </c>
      <c r="AB44" s="118">
        <v>10501</v>
      </c>
      <c r="AC44" s="118">
        <v>12468</v>
      </c>
      <c r="AD44" s="118">
        <v>7904</v>
      </c>
      <c r="AE44" s="118">
        <v>8409</v>
      </c>
      <c r="AF44" s="118">
        <v>8869</v>
      </c>
      <c r="AG44" s="118">
        <v>9121</v>
      </c>
      <c r="AH44" s="118">
        <v>8652</v>
      </c>
    </row>
    <row r="45" spans="1:34" x14ac:dyDescent="0.2">
      <c r="A45" s="94" t="s">
        <v>95</v>
      </c>
      <c r="B45" s="118">
        <v>1332</v>
      </c>
      <c r="C45" s="118">
        <v>1506</v>
      </c>
      <c r="D45" s="118">
        <v>1634</v>
      </c>
      <c r="E45" s="118">
        <v>1925</v>
      </c>
      <c r="F45" s="118">
        <v>2156</v>
      </c>
      <c r="G45" s="118">
        <v>2351</v>
      </c>
      <c r="H45" s="118">
        <v>2728</v>
      </c>
      <c r="I45" s="118">
        <v>3070</v>
      </c>
      <c r="J45" s="118">
        <v>3326</v>
      </c>
      <c r="K45" s="118">
        <v>3648</v>
      </c>
      <c r="L45" s="118">
        <v>3955</v>
      </c>
      <c r="M45" s="118">
        <v>4145</v>
      </c>
      <c r="N45" s="118">
        <v>4274</v>
      </c>
      <c r="O45" s="118">
        <v>4675</v>
      </c>
      <c r="P45" s="118">
        <v>4938</v>
      </c>
      <c r="Q45" s="118">
        <v>5311</v>
      </c>
      <c r="R45" s="118">
        <v>5506</v>
      </c>
      <c r="S45" s="118">
        <v>5709</v>
      </c>
      <c r="T45" s="118">
        <v>5873</v>
      </c>
      <c r="U45" s="118">
        <v>6182</v>
      </c>
      <c r="V45" s="118">
        <v>6521</v>
      </c>
      <c r="W45" s="118">
        <v>6906</v>
      </c>
      <c r="X45" s="118">
        <v>7363</v>
      </c>
      <c r="Y45" s="118">
        <v>7839</v>
      </c>
      <c r="Z45" s="118">
        <v>8393</v>
      </c>
      <c r="AA45" s="118">
        <v>8888</v>
      </c>
      <c r="AB45" s="118">
        <v>9260</v>
      </c>
      <c r="AC45" s="118">
        <v>11140</v>
      </c>
      <c r="AD45" s="118">
        <v>7467</v>
      </c>
      <c r="AE45" s="118">
        <v>7964</v>
      </c>
      <c r="AF45" s="118">
        <v>8327</v>
      </c>
      <c r="AG45" s="118">
        <v>8554</v>
      </c>
      <c r="AH45" s="118">
        <v>7997</v>
      </c>
    </row>
    <row r="46" spans="1:34" x14ac:dyDescent="0.2">
      <c r="A46" s="94" t="s">
        <v>96</v>
      </c>
      <c r="B46" s="118">
        <v>287</v>
      </c>
      <c r="C46" s="118">
        <v>292</v>
      </c>
      <c r="D46" s="118">
        <v>325</v>
      </c>
      <c r="E46" s="118">
        <v>372</v>
      </c>
      <c r="F46" s="118">
        <v>403</v>
      </c>
      <c r="G46" s="118">
        <v>392</v>
      </c>
      <c r="H46" s="118">
        <v>435</v>
      </c>
      <c r="I46" s="118">
        <v>491</v>
      </c>
      <c r="J46" s="118">
        <v>536</v>
      </c>
      <c r="K46" s="118">
        <v>578</v>
      </c>
      <c r="L46" s="118">
        <v>634</v>
      </c>
      <c r="M46" s="118">
        <v>691</v>
      </c>
      <c r="N46" s="118">
        <v>775</v>
      </c>
      <c r="O46" s="118">
        <v>896</v>
      </c>
      <c r="P46" s="118">
        <v>972</v>
      </c>
      <c r="Q46" s="118">
        <v>1017</v>
      </c>
      <c r="R46" s="118">
        <v>1043</v>
      </c>
      <c r="S46" s="118">
        <v>1076</v>
      </c>
      <c r="T46" s="118">
        <v>1128</v>
      </c>
      <c r="U46" s="118">
        <v>1194</v>
      </c>
      <c r="V46" s="118">
        <v>1235</v>
      </c>
      <c r="W46" s="118">
        <v>1317</v>
      </c>
      <c r="X46" s="118">
        <v>1371</v>
      </c>
      <c r="Y46" s="118">
        <v>1405</v>
      </c>
      <c r="Z46" s="118">
        <v>1456</v>
      </c>
      <c r="AA46" s="118">
        <v>1500</v>
      </c>
      <c r="AB46" s="118">
        <v>1521</v>
      </c>
      <c r="AC46" s="118">
        <v>1649</v>
      </c>
      <c r="AD46" s="118">
        <v>699</v>
      </c>
      <c r="AE46" s="118">
        <v>746</v>
      </c>
      <c r="AF46" s="118">
        <v>804</v>
      </c>
      <c r="AG46" s="118">
        <v>918</v>
      </c>
      <c r="AH46" s="118">
        <v>977</v>
      </c>
    </row>
    <row r="47" spans="1:34" x14ac:dyDescent="0.2">
      <c r="A47" s="94" t="s">
        <v>97</v>
      </c>
      <c r="B47" s="118">
        <v>156</v>
      </c>
      <c r="C47" s="118">
        <v>159</v>
      </c>
      <c r="D47" s="118">
        <v>179</v>
      </c>
      <c r="E47" s="118">
        <v>188</v>
      </c>
      <c r="F47" s="118">
        <v>215</v>
      </c>
      <c r="G47" s="118">
        <v>208</v>
      </c>
      <c r="H47" s="118">
        <v>230</v>
      </c>
      <c r="I47" s="118">
        <v>265</v>
      </c>
      <c r="J47" s="118">
        <v>289</v>
      </c>
      <c r="K47" s="118">
        <v>312</v>
      </c>
      <c r="L47" s="118">
        <v>346</v>
      </c>
      <c r="M47" s="118">
        <v>385</v>
      </c>
      <c r="N47" s="118">
        <v>433</v>
      </c>
      <c r="O47" s="118">
        <v>496</v>
      </c>
      <c r="P47" s="118">
        <v>536</v>
      </c>
      <c r="Q47" s="118">
        <v>562</v>
      </c>
      <c r="R47" s="118">
        <v>573</v>
      </c>
      <c r="S47" s="118">
        <v>587</v>
      </c>
      <c r="T47" s="118">
        <v>618</v>
      </c>
      <c r="U47" s="118">
        <v>652</v>
      </c>
      <c r="V47" s="118">
        <v>673</v>
      </c>
      <c r="W47" s="118">
        <v>711</v>
      </c>
      <c r="X47" s="118">
        <v>733</v>
      </c>
      <c r="Y47" s="118">
        <v>746</v>
      </c>
      <c r="Z47" s="118">
        <v>771</v>
      </c>
      <c r="AA47" s="118">
        <v>794</v>
      </c>
      <c r="AB47" s="118">
        <v>805</v>
      </c>
      <c r="AC47" s="118">
        <v>864</v>
      </c>
      <c r="AD47" s="118">
        <v>347</v>
      </c>
      <c r="AE47" s="118">
        <v>376</v>
      </c>
      <c r="AF47" s="118">
        <v>423</v>
      </c>
      <c r="AG47" s="118">
        <v>490</v>
      </c>
      <c r="AH47" s="118">
        <v>525</v>
      </c>
    </row>
    <row r="48" spans="1:34" x14ac:dyDescent="0.2">
      <c r="A48" s="94" t="s">
        <v>98</v>
      </c>
      <c r="B48" s="118">
        <v>131</v>
      </c>
      <c r="C48" s="118">
        <v>133</v>
      </c>
      <c r="D48" s="118">
        <v>146</v>
      </c>
      <c r="E48" s="118">
        <v>184</v>
      </c>
      <c r="F48" s="118">
        <v>188</v>
      </c>
      <c r="G48" s="118">
        <v>184</v>
      </c>
      <c r="H48" s="118">
        <v>205</v>
      </c>
      <c r="I48" s="118">
        <v>226</v>
      </c>
      <c r="J48" s="118">
        <v>247</v>
      </c>
      <c r="K48" s="118">
        <v>266</v>
      </c>
      <c r="L48" s="118">
        <v>288</v>
      </c>
      <c r="M48" s="118">
        <v>306</v>
      </c>
      <c r="N48" s="118">
        <v>342</v>
      </c>
      <c r="O48" s="118">
        <v>400</v>
      </c>
      <c r="P48" s="118">
        <v>436</v>
      </c>
      <c r="Q48" s="118">
        <v>455</v>
      </c>
      <c r="R48" s="118">
        <v>470</v>
      </c>
      <c r="S48" s="118">
        <v>489</v>
      </c>
      <c r="T48" s="118">
        <v>510</v>
      </c>
      <c r="U48" s="118">
        <v>542</v>
      </c>
      <c r="V48" s="118">
        <v>562</v>
      </c>
      <c r="W48" s="118">
        <v>606</v>
      </c>
      <c r="X48" s="118">
        <v>638</v>
      </c>
      <c r="Y48" s="118">
        <v>659</v>
      </c>
      <c r="Z48" s="118">
        <v>685</v>
      </c>
      <c r="AA48" s="118">
        <v>706</v>
      </c>
      <c r="AB48" s="118">
        <v>716</v>
      </c>
      <c r="AC48" s="118">
        <v>785</v>
      </c>
      <c r="AD48" s="118">
        <v>352</v>
      </c>
      <c r="AE48" s="118">
        <v>370</v>
      </c>
      <c r="AF48" s="118">
        <v>381</v>
      </c>
      <c r="AG48" s="118">
        <v>428</v>
      </c>
      <c r="AH48" s="118">
        <v>452</v>
      </c>
    </row>
    <row r="49" spans="1:34" x14ac:dyDescent="0.2">
      <c r="A49" s="94" t="s">
        <v>99</v>
      </c>
      <c r="B49" s="118">
        <v>1482</v>
      </c>
      <c r="C49" s="118">
        <v>1508</v>
      </c>
      <c r="D49" s="118">
        <v>1929</v>
      </c>
      <c r="E49" s="118">
        <v>2616</v>
      </c>
      <c r="F49" s="118">
        <v>3201</v>
      </c>
      <c r="G49" s="118">
        <v>3642</v>
      </c>
      <c r="H49" s="118">
        <v>3966</v>
      </c>
      <c r="I49" s="118">
        <v>4187</v>
      </c>
      <c r="J49" s="118">
        <v>4434</v>
      </c>
      <c r="K49" s="118">
        <v>4842</v>
      </c>
      <c r="L49" s="118">
        <v>5306</v>
      </c>
      <c r="M49" s="118">
        <v>5738</v>
      </c>
      <c r="N49" s="118">
        <v>6568</v>
      </c>
      <c r="O49" s="118">
        <v>7929</v>
      </c>
      <c r="P49" s="118">
        <v>13589</v>
      </c>
      <c r="Q49" s="118">
        <v>15829</v>
      </c>
      <c r="R49" s="118">
        <v>16282</v>
      </c>
      <c r="S49" s="118">
        <v>16296</v>
      </c>
      <c r="T49" s="118">
        <v>16596</v>
      </c>
      <c r="U49" s="118">
        <v>17721</v>
      </c>
      <c r="V49" s="118">
        <v>20416</v>
      </c>
      <c r="W49" s="118">
        <v>22751</v>
      </c>
      <c r="X49" s="118">
        <v>24782</v>
      </c>
      <c r="Y49" s="118">
        <v>25616</v>
      </c>
      <c r="Z49" s="118">
        <v>26517</v>
      </c>
      <c r="AA49" s="118">
        <v>27533</v>
      </c>
      <c r="AB49" s="118">
        <v>28856</v>
      </c>
      <c r="AC49" s="118">
        <v>30431</v>
      </c>
      <c r="AD49" s="118">
        <v>27307</v>
      </c>
      <c r="AE49" s="118">
        <v>26292</v>
      </c>
      <c r="AF49" s="118">
        <v>23233</v>
      </c>
      <c r="AG49" s="118">
        <v>21329</v>
      </c>
      <c r="AH49" s="118">
        <v>19873</v>
      </c>
    </row>
    <row r="50" spans="1:34" x14ac:dyDescent="0.2">
      <c r="A50" s="94" t="s">
        <v>100</v>
      </c>
      <c r="B50" s="118">
        <v>477</v>
      </c>
      <c r="C50" s="118">
        <v>522</v>
      </c>
      <c r="D50" s="118">
        <v>702</v>
      </c>
      <c r="E50" s="118">
        <v>978</v>
      </c>
      <c r="F50" s="118">
        <v>1207</v>
      </c>
      <c r="G50" s="118">
        <v>1407</v>
      </c>
      <c r="H50" s="118">
        <v>1574</v>
      </c>
      <c r="I50" s="118">
        <v>1682</v>
      </c>
      <c r="J50" s="118">
        <v>1827</v>
      </c>
      <c r="K50" s="118">
        <v>1974</v>
      </c>
      <c r="L50" s="118">
        <v>2214</v>
      </c>
      <c r="M50" s="118">
        <v>2446</v>
      </c>
      <c r="N50" s="118">
        <v>2990</v>
      </c>
      <c r="O50" s="118">
        <v>3750</v>
      </c>
      <c r="P50" s="118">
        <v>8077</v>
      </c>
      <c r="Q50" s="118">
        <v>9542</v>
      </c>
      <c r="R50" s="118">
        <v>9815</v>
      </c>
      <c r="S50" s="118">
        <v>9816</v>
      </c>
      <c r="T50" s="118">
        <v>9957</v>
      </c>
      <c r="U50" s="118">
        <v>10529</v>
      </c>
      <c r="V50" s="118">
        <v>11841</v>
      </c>
      <c r="W50" s="118">
        <v>12882</v>
      </c>
      <c r="X50" s="118">
        <v>13756</v>
      </c>
      <c r="Y50" s="118">
        <v>14133</v>
      </c>
      <c r="Z50" s="118">
        <v>14496</v>
      </c>
      <c r="AA50" s="118">
        <v>14865</v>
      </c>
      <c r="AB50" s="118">
        <v>15497</v>
      </c>
      <c r="AC50" s="118">
        <v>16337</v>
      </c>
      <c r="AD50" s="118">
        <v>13565</v>
      </c>
      <c r="AE50" s="118">
        <v>13083</v>
      </c>
      <c r="AF50" s="118">
        <v>11364</v>
      </c>
      <c r="AG50" s="118">
        <v>10182</v>
      </c>
      <c r="AH50" s="118">
        <v>9401</v>
      </c>
    </row>
    <row r="51" spans="1:34" x14ac:dyDescent="0.2">
      <c r="A51" s="94" t="s">
        <v>101</v>
      </c>
      <c r="B51" s="118">
        <v>1005</v>
      </c>
      <c r="C51" s="118">
        <v>986</v>
      </c>
      <c r="D51" s="118">
        <v>1227</v>
      </c>
      <c r="E51" s="118">
        <v>1638</v>
      </c>
      <c r="F51" s="118">
        <v>1994</v>
      </c>
      <c r="G51" s="118">
        <v>2235</v>
      </c>
      <c r="H51" s="118">
        <v>2392</v>
      </c>
      <c r="I51" s="118">
        <v>2505</v>
      </c>
      <c r="J51" s="118">
        <v>2607</v>
      </c>
      <c r="K51" s="118">
        <v>2868</v>
      </c>
      <c r="L51" s="118">
        <v>3092</v>
      </c>
      <c r="M51" s="118">
        <v>3292</v>
      </c>
      <c r="N51" s="118">
        <v>3578</v>
      </c>
      <c r="O51" s="118">
        <v>4179</v>
      </c>
      <c r="P51" s="118">
        <v>5512</v>
      </c>
      <c r="Q51" s="118">
        <v>6287</v>
      </c>
      <c r="R51" s="118">
        <v>6467</v>
      </c>
      <c r="S51" s="118">
        <v>6480</v>
      </c>
      <c r="T51" s="118">
        <v>6639</v>
      </c>
      <c r="U51" s="118">
        <v>7192</v>
      </c>
      <c r="V51" s="118">
        <v>8575</v>
      </c>
      <c r="W51" s="118">
        <v>9869</v>
      </c>
      <c r="X51" s="118">
        <v>11026</v>
      </c>
      <c r="Y51" s="118">
        <v>11483</v>
      </c>
      <c r="Z51" s="118">
        <v>12021</v>
      </c>
      <c r="AA51" s="118">
        <v>12668</v>
      </c>
      <c r="AB51" s="118">
        <v>13359</v>
      </c>
      <c r="AC51" s="118">
        <v>14094</v>
      </c>
      <c r="AD51" s="118">
        <v>13742</v>
      </c>
      <c r="AE51" s="118">
        <v>13209</v>
      </c>
      <c r="AF51" s="118">
        <v>11869</v>
      </c>
      <c r="AG51" s="118">
        <v>11147</v>
      </c>
      <c r="AH51" s="118">
        <v>10472</v>
      </c>
    </row>
    <row r="52" spans="1:34" x14ac:dyDescent="0.2">
      <c r="A52" s="94" t="s">
        <v>102</v>
      </c>
      <c r="B52" s="118">
        <v>21022</v>
      </c>
      <c r="C52" s="118">
        <v>21008</v>
      </c>
      <c r="D52" s="118">
        <v>20957</v>
      </c>
      <c r="E52" s="118">
        <v>22358</v>
      </c>
      <c r="F52" s="118">
        <v>23372</v>
      </c>
      <c r="G52" s="118">
        <v>24959</v>
      </c>
      <c r="H52" s="118">
        <v>26301</v>
      </c>
      <c r="I52" s="118">
        <v>26565</v>
      </c>
      <c r="J52" s="118">
        <v>27106</v>
      </c>
      <c r="K52" s="118">
        <v>27972</v>
      </c>
      <c r="L52" s="118">
        <v>28796</v>
      </c>
      <c r="M52" s="118">
        <v>29743</v>
      </c>
      <c r="N52" s="118">
        <v>31129</v>
      </c>
      <c r="O52" s="118">
        <v>32763</v>
      </c>
      <c r="P52" s="118">
        <v>36560</v>
      </c>
      <c r="Q52" s="118">
        <v>38746</v>
      </c>
      <c r="R52" s="118">
        <v>39546</v>
      </c>
      <c r="S52" s="118">
        <v>39789</v>
      </c>
      <c r="T52" s="118">
        <v>40454</v>
      </c>
      <c r="U52" s="118">
        <v>43951</v>
      </c>
      <c r="V52" s="118">
        <v>47093</v>
      </c>
      <c r="W52" s="118">
        <v>49845</v>
      </c>
      <c r="X52" s="118">
        <v>52223</v>
      </c>
      <c r="Y52" s="118">
        <v>53434</v>
      </c>
      <c r="Z52" s="118">
        <v>54788</v>
      </c>
      <c r="AA52" s="118">
        <v>55608</v>
      </c>
      <c r="AB52" s="118">
        <v>57369</v>
      </c>
      <c r="AC52" s="118">
        <v>61110</v>
      </c>
      <c r="AD52" s="118">
        <v>50887</v>
      </c>
      <c r="AE52" s="118">
        <v>48417</v>
      </c>
      <c r="AF52" s="118">
        <v>43510</v>
      </c>
      <c r="AG52" s="118">
        <v>43475</v>
      </c>
      <c r="AH52" s="118">
        <v>42388</v>
      </c>
    </row>
    <row r="53" spans="1:34" x14ac:dyDescent="0.2">
      <c r="A53" s="94" t="s">
        <v>103</v>
      </c>
      <c r="B53" s="118">
        <v>14534</v>
      </c>
      <c r="C53" s="118">
        <v>14370</v>
      </c>
      <c r="D53" s="118">
        <v>14113</v>
      </c>
      <c r="E53" s="118">
        <v>14838</v>
      </c>
      <c r="F53" s="118">
        <v>15408</v>
      </c>
      <c r="G53" s="118">
        <v>16195</v>
      </c>
      <c r="H53" s="118">
        <v>16930</v>
      </c>
      <c r="I53" s="118">
        <v>17025</v>
      </c>
      <c r="J53" s="118">
        <v>17184</v>
      </c>
      <c r="K53" s="118">
        <v>17665</v>
      </c>
      <c r="L53" s="118">
        <v>18044</v>
      </c>
      <c r="M53" s="118">
        <v>18507</v>
      </c>
      <c r="N53" s="118">
        <v>19272</v>
      </c>
      <c r="O53" s="118">
        <v>20204</v>
      </c>
      <c r="P53" s="118">
        <v>22418</v>
      </c>
      <c r="Q53" s="118">
        <v>23551</v>
      </c>
      <c r="R53" s="118">
        <v>23908</v>
      </c>
      <c r="S53" s="118">
        <v>23960</v>
      </c>
      <c r="T53" s="118">
        <v>24195</v>
      </c>
      <c r="U53" s="118">
        <v>25876</v>
      </c>
      <c r="V53" s="118">
        <v>27361</v>
      </c>
      <c r="W53" s="118">
        <v>28540</v>
      </c>
      <c r="X53" s="118">
        <v>29566</v>
      </c>
      <c r="Y53" s="118">
        <v>30092</v>
      </c>
      <c r="Z53" s="118">
        <v>30701</v>
      </c>
      <c r="AA53" s="118">
        <v>31044</v>
      </c>
      <c r="AB53" s="118">
        <v>31849</v>
      </c>
      <c r="AC53" s="118">
        <v>33678</v>
      </c>
      <c r="AD53" s="118">
        <v>24428</v>
      </c>
      <c r="AE53" s="118">
        <v>23062</v>
      </c>
      <c r="AF53" s="118">
        <v>20574</v>
      </c>
      <c r="AG53" s="118">
        <v>20627</v>
      </c>
      <c r="AH53" s="118">
        <v>20001</v>
      </c>
    </row>
    <row r="54" spans="1:34" x14ac:dyDescent="0.2">
      <c r="A54" s="94" t="s">
        <v>104</v>
      </c>
      <c r="B54" s="118">
        <v>6488</v>
      </c>
      <c r="C54" s="118">
        <v>6638</v>
      </c>
      <c r="D54" s="118">
        <v>6844</v>
      </c>
      <c r="E54" s="118">
        <v>7520</v>
      </c>
      <c r="F54" s="118">
        <v>7964</v>
      </c>
      <c r="G54" s="118">
        <v>8764</v>
      </c>
      <c r="H54" s="118">
        <v>9371</v>
      </c>
      <c r="I54" s="118">
        <v>9540</v>
      </c>
      <c r="J54" s="118">
        <v>9922</v>
      </c>
      <c r="K54" s="118">
        <v>10307</v>
      </c>
      <c r="L54" s="118">
        <v>10752</v>
      </c>
      <c r="M54" s="118">
        <v>11236</v>
      </c>
      <c r="N54" s="118">
        <v>11857</v>
      </c>
      <c r="O54" s="118">
        <v>12559</v>
      </c>
      <c r="P54" s="118">
        <v>14142</v>
      </c>
      <c r="Q54" s="118">
        <v>15195</v>
      </c>
      <c r="R54" s="118">
        <v>15638</v>
      </c>
      <c r="S54" s="118">
        <v>15829</v>
      </c>
      <c r="T54" s="118">
        <v>16259</v>
      </c>
      <c r="U54" s="118">
        <v>18075</v>
      </c>
      <c r="V54" s="118">
        <v>19732</v>
      </c>
      <c r="W54" s="118">
        <v>21305</v>
      </c>
      <c r="X54" s="118">
        <v>22657</v>
      </c>
      <c r="Y54" s="118">
        <v>23342</v>
      </c>
      <c r="Z54" s="118">
        <v>24087</v>
      </c>
      <c r="AA54" s="118">
        <v>24564</v>
      </c>
      <c r="AB54" s="118">
        <v>25520</v>
      </c>
      <c r="AC54" s="118">
        <v>27432</v>
      </c>
      <c r="AD54" s="118">
        <v>26459</v>
      </c>
      <c r="AE54" s="118">
        <v>25355</v>
      </c>
      <c r="AF54" s="118">
        <v>22936</v>
      </c>
      <c r="AG54" s="118">
        <v>22848</v>
      </c>
      <c r="AH54" s="118">
        <v>22387</v>
      </c>
    </row>
    <row r="55" spans="1:34" x14ac:dyDescent="0.2">
      <c r="A55" s="94" t="s">
        <v>105</v>
      </c>
      <c r="B55" s="118">
        <v>678</v>
      </c>
      <c r="C55" s="118">
        <v>820</v>
      </c>
      <c r="D55" s="118">
        <v>1007</v>
      </c>
      <c r="E55" s="118">
        <v>1479</v>
      </c>
      <c r="F55" s="118">
        <v>1737</v>
      </c>
      <c r="G55" s="118">
        <v>1974</v>
      </c>
      <c r="H55" s="118">
        <v>2494</v>
      </c>
      <c r="I55" s="118">
        <v>2688</v>
      </c>
      <c r="J55" s="118">
        <v>3107</v>
      </c>
      <c r="K55" s="118">
        <v>3447</v>
      </c>
      <c r="L55" s="118">
        <v>3986</v>
      </c>
      <c r="M55" s="118">
        <v>4770</v>
      </c>
      <c r="N55" s="118">
        <v>5804</v>
      </c>
      <c r="O55" s="118">
        <v>7899</v>
      </c>
      <c r="P55" s="118">
        <v>10828</v>
      </c>
      <c r="Q55" s="118">
        <v>12291</v>
      </c>
      <c r="R55" s="118">
        <v>12639</v>
      </c>
      <c r="S55" s="118">
        <v>12785</v>
      </c>
      <c r="T55" s="118">
        <v>12995</v>
      </c>
      <c r="U55" s="118">
        <v>14217</v>
      </c>
      <c r="V55" s="118">
        <v>15941</v>
      </c>
      <c r="W55" s="118">
        <v>17791</v>
      </c>
      <c r="X55" s="118">
        <v>19227</v>
      </c>
      <c r="Y55" s="118">
        <v>20041</v>
      </c>
      <c r="Z55" s="118">
        <v>20511</v>
      </c>
      <c r="AA55" s="118">
        <v>20935</v>
      </c>
      <c r="AB55" s="118">
        <v>21170</v>
      </c>
      <c r="AC55" s="118">
        <v>22174</v>
      </c>
      <c r="AD55" s="118">
        <v>23842</v>
      </c>
      <c r="AE55" s="118">
        <v>22404</v>
      </c>
      <c r="AF55" s="118">
        <v>19304</v>
      </c>
      <c r="AG55" s="118">
        <v>18131</v>
      </c>
      <c r="AH55" s="118">
        <v>17462</v>
      </c>
    </row>
    <row r="56" spans="1:34" x14ac:dyDescent="0.2">
      <c r="A56" s="94" t="s">
        <v>106</v>
      </c>
      <c r="B56" s="118">
        <v>436</v>
      </c>
      <c r="C56" s="118">
        <v>530</v>
      </c>
      <c r="D56" s="118">
        <v>658</v>
      </c>
      <c r="E56" s="118">
        <v>1009</v>
      </c>
      <c r="F56" s="118">
        <v>1215</v>
      </c>
      <c r="G56" s="118">
        <v>1362</v>
      </c>
      <c r="H56" s="118">
        <v>1753</v>
      </c>
      <c r="I56" s="118">
        <v>1884</v>
      </c>
      <c r="J56" s="118">
        <v>2173</v>
      </c>
      <c r="K56" s="118">
        <v>2427</v>
      </c>
      <c r="L56" s="118">
        <v>2844</v>
      </c>
      <c r="M56" s="118">
        <v>3499</v>
      </c>
      <c r="N56" s="118">
        <v>4158</v>
      </c>
      <c r="O56" s="118">
        <v>5796</v>
      </c>
      <c r="P56" s="118">
        <v>8146</v>
      </c>
      <c r="Q56" s="118">
        <v>9116</v>
      </c>
      <c r="R56" s="118">
        <v>9336</v>
      </c>
      <c r="S56" s="118">
        <v>9409</v>
      </c>
      <c r="T56" s="118">
        <v>9484</v>
      </c>
      <c r="U56" s="118">
        <v>10334</v>
      </c>
      <c r="V56" s="118">
        <v>11468</v>
      </c>
      <c r="W56" s="118">
        <v>12445</v>
      </c>
      <c r="X56" s="118">
        <v>13105</v>
      </c>
      <c r="Y56" s="118">
        <v>13472</v>
      </c>
      <c r="Z56" s="118">
        <v>13626</v>
      </c>
      <c r="AA56" s="118">
        <v>13769</v>
      </c>
      <c r="AB56" s="118">
        <v>13828</v>
      </c>
      <c r="AC56" s="118">
        <v>14458</v>
      </c>
      <c r="AD56" s="118">
        <v>14662</v>
      </c>
      <c r="AE56" s="118">
        <v>13663</v>
      </c>
      <c r="AF56" s="118">
        <v>11393</v>
      </c>
      <c r="AG56" s="118">
        <v>10386</v>
      </c>
      <c r="AH56" s="118">
        <v>9824</v>
      </c>
    </row>
    <row r="57" spans="1:34" x14ac:dyDescent="0.2">
      <c r="A57" s="94" t="s">
        <v>107</v>
      </c>
      <c r="B57" s="118">
        <v>242</v>
      </c>
      <c r="C57" s="118">
        <v>290</v>
      </c>
      <c r="D57" s="118">
        <v>349</v>
      </c>
      <c r="E57" s="118">
        <v>470</v>
      </c>
      <c r="F57" s="118">
        <v>522</v>
      </c>
      <c r="G57" s="118">
        <v>612</v>
      </c>
      <c r="H57" s="118">
        <v>741</v>
      </c>
      <c r="I57" s="118">
        <v>804</v>
      </c>
      <c r="J57" s="118">
        <v>934</v>
      </c>
      <c r="K57" s="118">
        <v>1020</v>
      </c>
      <c r="L57" s="118">
        <v>1142</v>
      </c>
      <c r="M57" s="118">
        <v>1271</v>
      </c>
      <c r="N57" s="118">
        <v>1646</v>
      </c>
      <c r="O57" s="118">
        <v>2103</v>
      </c>
      <c r="P57" s="118">
        <v>2682</v>
      </c>
      <c r="Q57" s="118">
        <v>3175</v>
      </c>
      <c r="R57" s="118">
        <v>3303</v>
      </c>
      <c r="S57" s="118">
        <v>3376</v>
      </c>
      <c r="T57" s="118">
        <v>3511</v>
      </c>
      <c r="U57" s="118">
        <v>3883</v>
      </c>
      <c r="V57" s="118">
        <v>4473</v>
      </c>
      <c r="W57" s="118">
        <v>5346</v>
      </c>
      <c r="X57" s="118">
        <v>6122</v>
      </c>
      <c r="Y57" s="118">
        <v>6569</v>
      </c>
      <c r="Z57" s="118">
        <v>6885</v>
      </c>
      <c r="AA57" s="118">
        <v>7166</v>
      </c>
      <c r="AB57" s="118">
        <v>7342</v>
      </c>
      <c r="AC57" s="118">
        <v>7716</v>
      </c>
      <c r="AD57" s="118">
        <v>9180</v>
      </c>
      <c r="AE57" s="118">
        <v>8741</v>
      </c>
      <c r="AF57" s="118">
        <v>7911</v>
      </c>
      <c r="AG57" s="118">
        <v>7745</v>
      </c>
      <c r="AH57" s="118">
        <v>7638</v>
      </c>
    </row>
    <row r="58" spans="1:34" x14ac:dyDescent="0.2">
      <c r="A58" s="94" t="s">
        <v>108</v>
      </c>
      <c r="B58" s="118">
        <v>594</v>
      </c>
      <c r="C58" s="118">
        <v>499</v>
      </c>
      <c r="D58" s="118">
        <v>697</v>
      </c>
      <c r="E58" s="118">
        <v>1180</v>
      </c>
      <c r="F58" s="118">
        <v>1688</v>
      </c>
      <c r="G58" s="118">
        <v>2144</v>
      </c>
      <c r="H58" s="118">
        <v>2475</v>
      </c>
      <c r="I58" s="118">
        <v>2600</v>
      </c>
      <c r="J58" s="118">
        <v>2762</v>
      </c>
      <c r="K58" s="118">
        <v>2980</v>
      </c>
      <c r="L58" s="118">
        <v>3175</v>
      </c>
      <c r="M58" s="118">
        <v>3361</v>
      </c>
      <c r="N58" s="118">
        <v>3573</v>
      </c>
      <c r="O58" s="118">
        <v>3826</v>
      </c>
      <c r="P58" s="118">
        <v>4186</v>
      </c>
      <c r="Q58" s="118">
        <v>4368</v>
      </c>
      <c r="R58" s="118">
        <v>4413</v>
      </c>
      <c r="S58" s="118">
        <v>4426</v>
      </c>
      <c r="T58" s="118">
        <v>4425</v>
      </c>
      <c r="U58" s="118">
        <v>4502</v>
      </c>
      <c r="V58" s="118">
        <v>4619</v>
      </c>
      <c r="W58" s="118">
        <v>4725</v>
      </c>
      <c r="X58" s="118">
        <v>4864</v>
      </c>
      <c r="Y58" s="118">
        <v>4916</v>
      </c>
      <c r="Z58" s="118">
        <v>4953</v>
      </c>
      <c r="AA58" s="118">
        <v>5029</v>
      </c>
      <c r="AB58" s="118">
        <v>5154</v>
      </c>
      <c r="AC58" s="118">
        <v>5403</v>
      </c>
      <c r="AD58" s="118">
        <v>3347</v>
      </c>
      <c r="AE58" s="118">
        <v>3305</v>
      </c>
      <c r="AF58" s="118">
        <v>3109</v>
      </c>
      <c r="AG58" s="118">
        <v>2995</v>
      </c>
      <c r="AH58" s="118">
        <v>2901</v>
      </c>
    </row>
    <row r="59" spans="1:34" x14ac:dyDescent="0.2">
      <c r="A59" s="94" t="s">
        <v>109</v>
      </c>
      <c r="B59" s="118">
        <v>291</v>
      </c>
      <c r="C59" s="118">
        <v>265</v>
      </c>
      <c r="D59" s="118">
        <v>386</v>
      </c>
      <c r="E59" s="118">
        <v>655</v>
      </c>
      <c r="F59" s="118">
        <v>908</v>
      </c>
      <c r="G59" s="118">
        <v>1141</v>
      </c>
      <c r="H59" s="118">
        <v>1316</v>
      </c>
      <c r="I59" s="118">
        <v>1375</v>
      </c>
      <c r="J59" s="118">
        <v>1463</v>
      </c>
      <c r="K59" s="118">
        <v>1748</v>
      </c>
      <c r="L59" s="118">
        <v>1829</v>
      </c>
      <c r="M59" s="118">
        <v>1927</v>
      </c>
      <c r="N59" s="118">
        <v>2083</v>
      </c>
      <c r="O59" s="118">
        <v>2225</v>
      </c>
      <c r="P59" s="118">
        <v>2394</v>
      </c>
      <c r="Q59" s="118">
        <v>2445</v>
      </c>
      <c r="R59" s="118">
        <v>2466</v>
      </c>
      <c r="S59" s="118">
        <v>2475</v>
      </c>
      <c r="T59" s="118">
        <v>2467</v>
      </c>
      <c r="U59" s="118">
        <v>2490</v>
      </c>
      <c r="V59" s="118">
        <v>2540</v>
      </c>
      <c r="W59" s="118">
        <v>2573</v>
      </c>
      <c r="X59" s="118">
        <v>2620</v>
      </c>
      <c r="Y59" s="118">
        <v>2634</v>
      </c>
      <c r="Z59" s="118">
        <v>2644</v>
      </c>
      <c r="AA59" s="118">
        <v>2671</v>
      </c>
      <c r="AB59" s="118">
        <v>2719</v>
      </c>
      <c r="AC59" s="118">
        <v>2846</v>
      </c>
      <c r="AD59" s="118">
        <v>1434</v>
      </c>
      <c r="AE59" s="118">
        <v>1427</v>
      </c>
      <c r="AF59" s="118">
        <v>1333</v>
      </c>
      <c r="AG59" s="118">
        <v>1295</v>
      </c>
      <c r="AH59" s="118">
        <v>1271</v>
      </c>
    </row>
    <row r="60" spans="1:34" x14ac:dyDescent="0.2">
      <c r="A60" s="94" t="s">
        <v>110</v>
      </c>
      <c r="B60" s="118">
        <v>303</v>
      </c>
      <c r="C60" s="118">
        <v>234</v>
      </c>
      <c r="D60" s="118">
        <v>311</v>
      </c>
      <c r="E60" s="118">
        <v>525</v>
      </c>
      <c r="F60" s="118">
        <v>780</v>
      </c>
      <c r="G60" s="118">
        <v>1003</v>
      </c>
      <c r="H60" s="118">
        <v>1159</v>
      </c>
      <c r="I60" s="118">
        <v>1225</v>
      </c>
      <c r="J60" s="118">
        <v>1299</v>
      </c>
      <c r="K60" s="118">
        <v>1232</v>
      </c>
      <c r="L60" s="118">
        <v>1346</v>
      </c>
      <c r="M60" s="118">
        <v>1434</v>
      </c>
      <c r="N60" s="118">
        <v>1490</v>
      </c>
      <c r="O60" s="118">
        <v>1601</v>
      </c>
      <c r="P60" s="118">
        <v>1792</v>
      </c>
      <c r="Q60" s="118">
        <v>1923</v>
      </c>
      <c r="R60" s="118">
        <v>1947</v>
      </c>
      <c r="S60" s="118">
        <v>1951</v>
      </c>
      <c r="T60" s="118">
        <v>1958</v>
      </c>
      <c r="U60" s="118">
        <v>2012</v>
      </c>
      <c r="V60" s="118">
        <v>2079</v>
      </c>
      <c r="W60" s="118">
        <v>2152</v>
      </c>
      <c r="X60" s="118">
        <v>2244</v>
      </c>
      <c r="Y60" s="118">
        <v>2282</v>
      </c>
      <c r="Z60" s="118">
        <v>2309</v>
      </c>
      <c r="AA60" s="118">
        <v>2358</v>
      </c>
      <c r="AB60" s="118">
        <v>2435</v>
      </c>
      <c r="AC60" s="118">
        <v>2557</v>
      </c>
      <c r="AD60" s="118">
        <v>1913</v>
      </c>
      <c r="AE60" s="118">
        <v>1878</v>
      </c>
      <c r="AF60" s="118">
        <v>1776</v>
      </c>
      <c r="AG60" s="118">
        <v>1700</v>
      </c>
      <c r="AH60" s="118">
        <v>1630</v>
      </c>
    </row>
    <row r="61" spans="1:34" x14ac:dyDescent="0.2">
      <c r="A61" s="94" t="s">
        <v>111</v>
      </c>
      <c r="B61" s="118">
        <v>715</v>
      </c>
      <c r="C61" s="118">
        <v>723</v>
      </c>
      <c r="D61" s="118">
        <v>858</v>
      </c>
      <c r="E61" s="118">
        <v>1131</v>
      </c>
      <c r="F61" s="118">
        <v>1279</v>
      </c>
      <c r="G61" s="118">
        <v>1423</v>
      </c>
      <c r="H61" s="118">
        <v>1563</v>
      </c>
      <c r="I61" s="118">
        <v>1625</v>
      </c>
      <c r="J61" s="118">
        <v>1730</v>
      </c>
      <c r="K61" s="118">
        <v>1873</v>
      </c>
      <c r="L61" s="118">
        <v>2034</v>
      </c>
      <c r="M61" s="118">
        <v>2183</v>
      </c>
      <c r="N61" s="118">
        <v>2545</v>
      </c>
      <c r="O61" s="118">
        <v>2911</v>
      </c>
      <c r="P61" s="118">
        <v>3782</v>
      </c>
      <c r="Q61" s="118">
        <v>4082</v>
      </c>
      <c r="R61" s="118">
        <v>4234</v>
      </c>
      <c r="S61" s="118">
        <v>4304</v>
      </c>
      <c r="T61" s="118">
        <v>4411</v>
      </c>
      <c r="U61" s="118">
        <v>4809</v>
      </c>
      <c r="V61" s="118">
        <v>5437</v>
      </c>
      <c r="W61" s="118">
        <v>6304</v>
      </c>
      <c r="X61" s="118">
        <v>6968</v>
      </c>
      <c r="Y61" s="118">
        <v>7279</v>
      </c>
      <c r="Z61" s="118">
        <v>7828</v>
      </c>
      <c r="AA61" s="118">
        <v>8198</v>
      </c>
      <c r="AB61" s="118">
        <v>8874</v>
      </c>
      <c r="AC61" s="118">
        <v>9736</v>
      </c>
      <c r="AD61" s="118">
        <v>11402</v>
      </c>
      <c r="AE61" s="118">
        <v>11142</v>
      </c>
      <c r="AF61" s="118">
        <v>10175</v>
      </c>
      <c r="AG61" s="118">
        <v>10274</v>
      </c>
      <c r="AH61" s="118">
        <v>10174</v>
      </c>
    </row>
    <row r="62" spans="1:34" x14ac:dyDescent="0.2">
      <c r="A62" s="94" t="s">
        <v>112</v>
      </c>
      <c r="B62" s="118">
        <v>363</v>
      </c>
      <c r="C62" s="118">
        <v>363</v>
      </c>
      <c r="D62" s="118">
        <v>445</v>
      </c>
      <c r="E62" s="118">
        <v>580</v>
      </c>
      <c r="F62" s="118">
        <v>644</v>
      </c>
      <c r="G62" s="118">
        <v>728</v>
      </c>
      <c r="H62" s="118">
        <v>791</v>
      </c>
      <c r="I62" s="118">
        <v>814</v>
      </c>
      <c r="J62" s="118">
        <v>876</v>
      </c>
      <c r="K62" s="118">
        <v>944</v>
      </c>
      <c r="L62" s="118">
        <v>1034</v>
      </c>
      <c r="M62" s="118">
        <v>1121</v>
      </c>
      <c r="N62" s="118">
        <v>1327</v>
      </c>
      <c r="O62" s="118">
        <v>1518</v>
      </c>
      <c r="P62" s="118">
        <v>1962</v>
      </c>
      <c r="Q62" s="118">
        <v>2099</v>
      </c>
      <c r="R62" s="118">
        <v>2170</v>
      </c>
      <c r="S62" s="118">
        <v>2199</v>
      </c>
      <c r="T62" s="118">
        <v>2240</v>
      </c>
      <c r="U62" s="118">
        <v>2440</v>
      </c>
      <c r="V62" s="118">
        <v>2731</v>
      </c>
      <c r="W62" s="118">
        <v>3103</v>
      </c>
      <c r="X62" s="118">
        <v>3394</v>
      </c>
      <c r="Y62" s="118">
        <v>3533</v>
      </c>
      <c r="Z62" s="118">
        <v>3744</v>
      </c>
      <c r="AA62" s="118">
        <v>3926</v>
      </c>
      <c r="AB62" s="118">
        <v>4224</v>
      </c>
      <c r="AC62" s="118">
        <v>4653</v>
      </c>
      <c r="AD62" s="118">
        <v>5210</v>
      </c>
      <c r="AE62" s="118">
        <v>5087</v>
      </c>
      <c r="AF62" s="118">
        <v>4632</v>
      </c>
      <c r="AG62" s="118">
        <v>4730</v>
      </c>
      <c r="AH62" s="118">
        <v>4662</v>
      </c>
    </row>
    <row r="63" spans="1:34" x14ac:dyDescent="0.2">
      <c r="A63" s="94" t="s">
        <v>113</v>
      </c>
      <c r="B63" s="118">
        <v>352</v>
      </c>
      <c r="C63" s="118">
        <v>360</v>
      </c>
      <c r="D63" s="118">
        <v>413</v>
      </c>
      <c r="E63" s="118">
        <v>551</v>
      </c>
      <c r="F63" s="118">
        <v>635</v>
      </c>
      <c r="G63" s="118">
        <v>695</v>
      </c>
      <c r="H63" s="118">
        <v>772</v>
      </c>
      <c r="I63" s="118">
        <v>811</v>
      </c>
      <c r="J63" s="118">
        <v>854</v>
      </c>
      <c r="K63" s="118">
        <v>929</v>
      </c>
      <c r="L63" s="118">
        <v>1000</v>
      </c>
      <c r="M63" s="118">
        <v>1062</v>
      </c>
      <c r="N63" s="118">
        <v>1218</v>
      </c>
      <c r="O63" s="118">
        <v>1393</v>
      </c>
      <c r="P63" s="118">
        <v>1820</v>
      </c>
      <c r="Q63" s="118">
        <v>1983</v>
      </c>
      <c r="R63" s="118">
        <v>2064</v>
      </c>
      <c r="S63" s="118">
        <v>2105</v>
      </c>
      <c r="T63" s="118">
        <v>2171</v>
      </c>
      <c r="U63" s="118">
        <v>2369</v>
      </c>
      <c r="V63" s="118">
        <v>2706</v>
      </c>
      <c r="W63" s="118">
        <v>3201</v>
      </c>
      <c r="X63" s="118">
        <v>3574</v>
      </c>
      <c r="Y63" s="118">
        <v>3746</v>
      </c>
      <c r="Z63" s="118">
        <v>4084</v>
      </c>
      <c r="AA63" s="118">
        <v>4272</v>
      </c>
      <c r="AB63" s="118">
        <v>4650</v>
      </c>
      <c r="AC63" s="118">
        <v>5083</v>
      </c>
      <c r="AD63" s="118">
        <v>6192</v>
      </c>
      <c r="AE63" s="118">
        <v>6055</v>
      </c>
      <c r="AF63" s="118">
        <v>5543</v>
      </c>
      <c r="AG63" s="118">
        <v>5544</v>
      </c>
      <c r="AH63" s="118">
        <v>5512</v>
      </c>
    </row>
    <row r="64" spans="1:34" x14ac:dyDescent="0.2">
      <c r="A64" s="94" t="s">
        <v>114</v>
      </c>
      <c r="B64" s="118">
        <v>754</v>
      </c>
      <c r="C64" s="118">
        <v>1117</v>
      </c>
      <c r="D64" s="118">
        <v>1407</v>
      </c>
      <c r="E64" s="118">
        <v>1861</v>
      </c>
      <c r="F64" s="118">
        <v>2128</v>
      </c>
      <c r="G64" s="118">
        <v>2359</v>
      </c>
      <c r="H64" s="118">
        <v>2559</v>
      </c>
      <c r="I64" s="118">
        <v>2266</v>
      </c>
      <c r="J64" s="118">
        <v>2095</v>
      </c>
      <c r="K64" s="118">
        <v>2092</v>
      </c>
      <c r="L64" s="118">
        <v>2058</v>
      </c>
      <c r="M64" s="118">
        <v>2026</v>
      </c>
      <c r="N64" s="118">
        <v>2352</v>
      </c>
      <c r="O64" s="118">
        <v>2411</v>
      </c>
      <c r="P64" s="118">
        <v>2387</v>
      </c>
      <c r="Q64" s="118">
        <v>2369</v>
      </c>
      <c r="R64" s="118">
        <v>2280</v>
      </c>
      <c r="S64" s="118">
        <v>2209</v>
      </c>
      <c r="T64" s="118">
        <v>2054</v>
      </c>
      <c r="U64" s="118">
        <v>2008</v>
      </c>
      <c r="V64" s="118">
        <v>1975</v>
      </c>
      <c r="W64" s="118">
        <v>1943</v>
      </c>
      <c r="X64" s="118">
        <v>1906</v>
      </c>
      <c r="Y64" s="118">
        <v>1866</v>
      </c>
      <c r="Z64" s="118">
        <v>1857</v>
      </c>
      <c r="AA64" s="118">
        <v>1828</v>
      </c>
      <c r="AB64" s="118">
        <v>1820</v>
      </c>
      <c r="AC64" s="118">
        <v>1829</v>
      </c>
      <c r="AD64" s="118">
        <v>716</v>
      </c>
      <c r="AE64" s="118">
        <v>697</v>
      </c>
      <c r="AF64" s="118">
        <v>714</v>
      </c>
      <c r="AG64" s="118">
        <v>719</v>
      </c>
      <c r="AH64" s="118">
        <v>738</v>
      </c>
    </row>
    <row r="65" spans="1:34" x14ac:dyDescent="0.2">
      <c r="A65" s="94" t="s">
        <v>115</v>
      </c>
      <c r="B65" s="118">
        <v>452</v>
      </c>
      <c r="C65" s="118">
        <v>658</v>
      </c>
      <c r="D65" s="118">
        <v>788</v>
      </c>
      <c r="E65" s="118">
        <v>1022</v>
      </c>
      <c r="F65" s="118">
        <v>1172</v>
      </c>
      <c r="G65" s="118">
        <v>1305</v>
      </c>
      <c r="H65" s="118">
        <v>1412</v>
      </c>
      <c r="I65" s="118">
        <v>1260</v>
      </c>
      <c r="J65" s="118">
        <v>1167</v>
      </c>
      <c r="K65" s="118">
        <v>1178</v>
      </c>
      <c r="L65" s="118">
        <v>1182</v>
      </c>
      <c r="M65" s="118">
        <v>1178</v>
      </c>
      <c r="N65" s="118">
        <v>1395</v>
      </c>
      <c r="O65" s="118">
        <v>1431</v>
      </c>
      <c r="P65" s="118">
        <v>1428</v>
      </c>
      <c r="Q65" s="118">
        <v>1414</v>
      </c>
      <c r="R65" s="118">
        <v>1369</v>
      </c>
      <c r="S65" s="118">
        <v>1334</v>
      </c>
      <c r="T65" s="118">
        <v>1262</v>
      </c>
      <c r="U65" s="118">
        <v>1236</v>
      </c>
      <c r="V65" s="118">
        <v>1217</v>
      </c>
      <c r="W65" s="118">
        <v>1198</v>
      </c>
      <c r="X65" s="118">
        <v>1169</v>
      </c>
      <c r="Y65" s="118">
        <v>1143</v>
      </c>
      <c r="Z65" s="118">
        <v>1128</v>
      </c>
      <c r="AA65" s="118">
        <v>1103</v>
      </c>
      <c r="AB65" s="118">
        <v>1093</v>
      </c>
      <c r="AC65" s="118">
        <v>1097</v>
      </c>
      <c r="AD65" s="118">
        <v>402</v>
      </c>
      <c r="AE65" s="118">
        <v>400</v>
      </c>
      <c r="AF65" s="118">
        <v>398</v>
      </c>
      <c r="AG65" s="118">
        <v>397</v>
      </c>
      <c r="AH65" s="118">
        <v>402</v>
      </c>
    </row>
    <row r="66" spans="1:34" x14ac:dyDescent="0.2">
      <c r="A66" s="94" t="s">
        <v>116</v>
      </c>
      <c r="B66" s="118">
        <v>302</v>
      </c>
      <c r="C66" s="118">
        <v>459</v>
      </c>
      <c r="D66" s="118">
        <v>619</v>
      </c>
      <c r="E66" s="118">
        <v>839</v>
      </c>
      <c r="F66" s="118">
        <v>956</v>
      </c>
      <c r="G66" s="118">
        <v>1054</v>
      </c>
      <c r="H66" s="118">
        <v>1147</v>
      </c>
      <c r="I66" s="118">
        <v>1006</v>
      </c>
      <c r="J66" s="118">
        <v>928</v>
      </c>
      <c r="K66" s="118">
        <v>914</v>
      </c>
      <c r="L66" s="118">
        <v>876</v>
      </c>
      <c r="M66" s="118">
        <v>848</v>
      </c>
      <c r="N66" s="118">
        <v>957</v>
      </c>
      <c r="O66" s="118">
        <v>980</v>
      </c>
      <c r="P66" s="118">
        <v>959</v>
      </c>
      <c r="Q66" s="118">
        <v>955</v>
      </c>
      <c r="R66" s="118">
        <v>911</v>
      </c>
      <c r="S66" s="118">
        <v>875</v>
      </c>
      <c r="T66" s="118">
        <v>792</v>
      </c>
      <c r="U66" s="118">
        <v>772</v>
      </c>
      <c r="V66" s="118">
        <v>758</v>
      </c>
      <c r="W66" s="118">
        <v>745</v>
      </c>
      <c r="X66" s="118">
        <v>737</v>
      </c>
      <c r="Y66" s="118">
        <v>723</v>
      </c>
      <c r="Z66" s="118">
        <v>729</v>
      </c>
      <c r="AA66" s="118">
        <v>725</v>
      </c>
      <c r="AB66" s="118">
        <v>727</v>
      </c>
      <c r="AC66" s="118">
        <v>732</v>
      </c>
      <c r="AD66" s="118">
        <v>314</v>
      </c>
      <c r="AE66" s="118">
        <v>297</v>
      </c>
      <c r="AF66" s="118">
        <v>316</v>
      </c>
      <c r="AG66" s="118">
        <v>322</v>
      </c>
      <c r="AH66" s="118">
        <v>336</v>
      </c>
    </row>
    <row r="67" spans="1:34" x14ac:dyDescent="0.2">
      <c r="A67" s="94" t="s">
        <v>117</v>
      </c>
      <c r="B67" s="118">
        <v>3072</v>
      </c>
      <c r="C67" s="118">
        <v>3498</v>
      </c>
      <c r="D67" s="118">
        <v>3821</v>
      </c>
      <c r="E67" s="118">
        <v>4565</v>
      </c>
      <c r="F67" s="118">
        <v>5077</v>
      </c>
      <c r="G67" s="118">
        <v>5512</v>
      </c>
      <c r="H67" s="118">
        <v>6326</v>
      </c>
      <c r="I67" s="118">
        <v>6184</v>
      </c>
      <c r="J67" s="118">
        <v>6055</v>
      </c>
      <c r="K67" s="118">
        <v>6438</v>
      </c>
      <c r="L67" s="118">
        <v>6935</v>
      </c>
      <c r="M67" s="118">
        <v>7210</v>
      </c>
      <c r="N67" s="118">
        <v>7893</v>
      </c>
      <c r="O67" s="118">
        <v>8186</v>
      </c>
      <c r="P67" s="118">
        <v>8352</v>
      </c>
      <c r="Q67" s="118">
        <v>8484</v>
      </c>
      <c r="R67" s="118">
        <v>8503</v>
      </c>
      <c r="S67" s="118">
        <v>8364</v>
      </c>
      <c r="T67" s="118">
        <v>8019</v>
      </c>
      <c r="U67" s="118">
        <v>7975</v>
      </c>
      <c r="V67" s="118">
        <v>8022</v>
      </c>
      <c r="W67" s="118">
        <v>8023</v>
      </c>
      <c r="X67" s="118">
        <v>8000</v>
      </c>
      <c r="Y67" s="118">
        <v>7998</v>
      </c>
      <c r="Z67" s="118">
        <v>7986</v>
      </c>
      <c r="AA67" s="118">
        <v>7985</v>
      </c>
      <c r="AB67" s="118">
        <v>8020</v>
      </c>
      <c r="AC67" s="118">
        <v>8097</v>
      </c>
      <c r="AD67" s="118">
        <v>2228</v>
      </c>
      <c r="AE67" s="118">
        <v>2220</v>
      </c>
      <c r="AF67" s="118">
        <v>2223</v>
      </c>
      <c r="AG67" s="118">
        <v>2324</v>
      </c>
      <c r="AH67" s="118">
        <v>2403</v>
      </c>
    </row>
    <row r="68" spans="1:34" x14ac:dyDescent="0.2">
      <c r="A68" s="94" t="s">
        <v>118</v>
      </c>
      <c r="B68" s="118">
        <v>1670</v>
      </c>
      <c r="C68" s="118">
        <v>1866</v>
      </c>
      <c r="D68" s="118">
        <v>2035</v>
      </c>
      <c r="E68" s="118">
        <v>2392</v>
      </c>
      <c r="F68" s="118">
        <v>2652</v>
      </c>
      <c r="G68" s="118">
        <v>2887</v>
      </c>
      <c r="H68" s="118">
        <v>3312</v>
      </c>
      <c r="I68" s="118">
        <v>3251</v>
      </c>
      <c r="J68" s="118">
        <v>3216</v>
      </c>
      <c r="K68" s="118">
        <v>3494</v>
      </c>
      <c r="L68" s="118">
        <v>3803</v>
      </c>
      <c r="M68" s="118">
        <v>4020</v>
      </c>
      <c r="N68" s="118">
        <v>4400</v>
      </c>
      <c r="O68" s="118">
        <v>4538</v>
      </c>
      <c r="P68" s="118">
        <v>4695</v>
      </c>
      <c r="Q68" s="118">
        <v>4785</v>
      </c>
      <c r="R68" s="118">
        <v>4794</v>
      </c>
      <c r="S68" s="118">
        <v>4769</v>
      </c>
      <c r="T68" s="118">
        <v>4589</v>
      </c>
      <c r="U68" s="118">
        <v>4542</v>
      </c>
      <c r="V68" s="118">
        <v>4556</v>
      </c>
      <c r="W68" s="118">
        <v>4545</v>
      </c>
      <c r="X68" s="118">
        <v>4537</v>
      </c>
      <c r="Y68" s="118">
        <v>4533</v>
      </c>
      <c r="Z68" s="118">
        <v>4519</v>
      </c>
      <c r="AA68" s="118">
        <v>4512</v>
      </c>
      <c r="AB68" s="118">
        <v>4518</v>
      </c>
      <c r="AC68" s="118">
        <v>4550</v>
      </c>
      <c r="AD68" s="118">
        <v>1166</v>
      </c>
      <c r="AE68" s="118">
        <v>1193</v>
      </c>
      <c r="AF68" s="118">
        <v>1171</v>
      </c>
      <c r="AG68" s="118">
        <v>1229</v>
      </c>
      <c r="AH68" s="118">
        <v>1275</v>
      </c>
    </row>
    <row r="69" spans="1:34" x14ac:dyDescent="0.2">
      <c r="A69" s="94" t="s">
        <v>119</v>
      </c>
      <c r="B69" s="118">
        <v>1402</v>
      </c>
      <c r="C69" s="118">
        <v>1632</v>
      </c>
      <c r="D69" s="118">
        <v>1786</v>
      </c>
      <c r="E69" s="118">
        <v>2173</v>
      </c>
      <c r="F69" s="118">
        <v>2425</v>
      </c>
      <c r="G69" s="118">
        <v>2625</v>
      </c>
      <c r="H69" s="118">
        <v>3014</v>
      </c>
      <c r="I69" s="118">
        <v>2933</v>
      </c>
      <c r="J69" s="118">
        <v>2839</v>
      </c>
      <c r="K69" s="118">
        <v>2944</v>
      </c>
      <c r="L69" s="118">
        <v>3132</v>
      </c>
      <c r="M69" s="118">
        <v>3190</v>
      </c>
      <c r="N69" s="118">
        <v>3493</v>
      </c>
      <c r="O69" s="118">
        <v>3648</v>
      </c>
      <c r="P69" s="118">
        <v>3657</v>
      </c>
      <c r="Q69" s="118">
        <v>3699</v>
      </c>
      <c r="R69" s="118">
        <v>3709</v>
      </c>
      <c r="S69" s="118">
        <v>3595</v>
      </c>
      <c r="T69" s="118">
        <v>3430</v>
      </c>
      <c r="U69" s="118">
        <v>3433</v>
      </c>
      <c r="V69" s="118">
        <v>3466</v>
      </c>
      <c r="W69" s="118">
        <v>3478</v>
      </c>
      <c r="X69" s="118">
        <v>3463</v>
      </c>
      <c r="Y69" s="118">
        <v>3465</v>
      </c>
      <c r="Z69" s="118">
        <v>3467</v>
      </c>
      <c r="AA69" s="118">
        <v>3473</v>
      </c>
      <c r="AB69" s="118">
        <v>3502</v>
      </c>
      <c r="AC69" s="118">
        <v>3547</v>
      </c>
      <c r="AD69" s="118">
        <v>1062</v>
      </c>
      <c r="AE69" s="118">
        <v>1027</v>
      </c>
      <c r="AF69" s="118">
        <v>1052</v>
      </c>
      <c r="AG69" s="118">
        <v>1095</v>
      </c>
      <c r="AH69" s="118">
        <v>1128</v>
      </c>
    </row>
    <row r="70" spans="1:34" x14ac:dyDescent="0.2">
      <c r="A70" s="94" t="s">
        <v>120</v>
      </c>
      <c r="B70" s="118">
        <v>3608</v>
      </c>
      <c r="C70" s="118">
        <v>4349</v>
      </c>
      <c r="D70" s="118">
        <v>5016</v>
      </c>
      <c r="E70" s="118">
        <v>5870</v>
      </c>
      <c r="F70" s="118">
        <v>6316</v>
      </c>
      <c r="G70" s="118">
        <v>6804</v>
      </c>
      <c r="H70" s="118">
        <v>7470</v>
      </c>
      <c r="I70" s="118">
        <v>7830</v>
      </c>
      <c r="J70" s="118">
        <v>9333</v>
      </c>
      <c r="K70" s="118">
        <v>10520</v>
      </c>
      <c r="L70" s="118">
        <v>11413</v>
      </c>
      <c r="M70" s="118">
        <v>12678</v>
      </c>
      <c r="N70" s="118">
        <v>14007</v>
      </c>
      <c r="O70" s="118">
        <v>16168</v>
      </c>
      <c r="P70" s="118">
        <v>18612</v>
      </c>
      <c r="Q70" s="118">
        <v>19901</v>
      </c>
      <c r="R70" s="118">
        <v>20082</v>
      </c>
      <c r="S70" s="118">
        <v>19990</v>
      </c>
      <c r="T70" s="118">
        <v>19769</v>
      </c>
      <c r="U70" s="118">
        <v>20851</v>
      </c>
      <c r="V70" s="118">
        <v>22202</v>
      </c>
      <c r="W70" s="118">
        <v>23422</v>
      </c>
      <c r="X70" s="118">
        <v>24762</v>
      </c>
      <c r="Y70" s="118">
        <v>26508</v>
      </c>
      <c r="Z70" s="118">
        <v>28730</v>
      </c>
      <c r="AA70" s="118">
        <v>31500</v>
      </c>
      <c r="AB70" s="118">
        <v>42319</v>
      </c>
      <c r="AC70" s="118">
        <v>55665</v>
      </c>
      <c r="AD70" s="118">
        <v>106704</v>
      </c>
      <c r="AE70" s="118">
        <v>115882</v>
      </c>
      <c r="AF70" s="118">
        <v>119195</v>
      </c>
      <c r="AG70" s="118">
        <v>111295</v>
      </c>
      <c r="AH70" s="118">
        <v>105518</v>
      </c>
    </row>
    <row r="71" spans="1:34" x14ac:dyDescent="0.2">
      <c r="A71" s="94" t="s">
        <v>121</v>
      </c>
      <c r="B71" s="118">
        <v>2136</v>
      </c>
      <c r="C71" s="118">
        <v>2555</v>
      </c>
      <c r="D71" s="118">
        <v>2913</v>
      </c>
      <c r="E71" s="118">
        <v>3377</v>
      </c>
      <c r="F71" s="118">
        <v>3591</v>
      </c>
      <c r="G71" s="118">
        <v>3871</v>
      </c>
      <c r="H71" s="118">
        <v>4229</v>
      </c>
      <c r="I71" s="118">
        <v>4444</v>
      </c>
      <c r="J71" s="118">
        <v>5268</v>
      </c>
      <c r="K71" s="118">
        <v>5904</v>
      </c>
      <c r="L71" s="118">
        <v>6365</v>
      </c>
      <c r="M71" s="118">
        <v>7077</v>
      </c>
      <c r="N71" s="118">
        <v>7748</v>
      </c>
      <c r="O71" s="118">
        <v>8909</v>
      </c>
      <c r="P71" s="118">
        <v>10164</v>
      </c>
      <c r="Q71" s="118">
        <v>10810</v>
      </c>
      <c r="R71" s="118">
        <v>10884</v>
      </c>
      <c r="S71" s="118">
        <v>10801</v>
      </c>
      <c r="T71" s="118">
        <v>10689</v>
      </c>
      <c r="U71" s="118">
        <v>11121</v>
      </c>
      <c r="V71" s="118">
        <v>11641</v>
      </c>
      <c r="W71" s="118">
        <v>12077</v>
      </c>
      <c r="X71" s="118">
        <v>12485</v>
      </c>
      <c r="Y71" s="118">
        <v>13021</v>
      </c>
      <c r="Z71" s="118">
        <v>13696</v>
      </c>
      <c r="AA71" s="118">
        <v>14602</v>
      </c>
      <c r="AB71" s="118">
        <v>19880</v>
      </c>
      <c r="AC71" s="118">
        <v>26300</v>
      </c>
      <c r="AD71" s="118">
        <v>49345</v>
      </c>
      <c r="AE71" s="118">
        <v>51916</v>
      </c>
      <c r="AF71" s="118">
        <v>52401</v>
      </c>
      <c r="AG71" s="118">
        <v>47448</v>
      </c>
      <c r="AH71" s="118">
        <v>44069</v>
      </c>
    </row>
    <row r="72" spans="1:34" x14ac:dyDescent="0.2">
      <c r="A72" s="94" t="s">
        <v>122</v>
      </c>
      <c r="B72" s="118">
        <v>1472</v>
      </c>
      <c r="C72" s="118">
        <v>1794</v>
      </c>
      <c r="D72" s="118">
        <v>2103</v>
      </c>
      <c r="E72" s="118">
        <v>2493</v>
      </c>
      <c r="F72" s="118">
        <v>2725</v>
      </c>
      <c r="G72" s="118">
        <v>2933</v>
      </c>
      <c r="H72" s="118">
        <v>3241</v>
      </c>
      <c r="I72" s="118">
        <v>3386</v>
      </c>
      <c r="J72" s="118">
        <v>4065</v>
      </c>
      <c r="K72" s="118">
        <v>4616</v>
      </c>
      <c r="L72" s="118">
        <v>5048</v>
      </c>
      <c r="M72" s="118">
        <v>5601</v>
      </c>
      <c r="N72" s="118">
        <v>6259</v>
      </c>
      <c r="O72" s="118">
        <v>7259</v>
      </c>
      <c r="P72" s="118">
        <v>8448</v>
      </c>
      <c r="Q72" s="118">
        <v>9091</v>
      </c>
      <c r="R72" s="118">
        <v>9198</v>
      </c>
      <c r="S72" s="118">
        <v>9189</v>
      </c>
      <c r="T72" s="118">
        <v>9080</v>
      </c>
      <c r="U72" s="118">
        <v>9730</v>
      </c>
      <c r="V72" s="118">
        <v>10561</v>
      </c>
      <c r="W72" s="118">
        <v>11345</v>
      </c>
      <c r="X72" s="118">
        <v>12277</v>
      </c>
      <c r="Y72" s="118">
        <v>13487</v>
      </c>
      <c r="Z72" s="118">
        <v>15034</v>
      </c>
      <c r="AA72" s="118">
        <v>16898</v>
      </c>
      <c r="AB72" s="118">
        <v>22439</v>
      </c>
      <c r="AC72" s="118">
        <v>29365</v>
      </c>
      <c r="AD72" s="118">
        <v>57359</v>
      </c>
      <c r="AE72" s="118">
        <v>63966</v>
      </c>
      <c r="AF72" s="118">
        <v>66794</v>
      </c>
      <c r="AG72" s="118">
        <v>63847</v>
      </c>
      <c r="AH72" s="118">
        <v>61449</v>
      </c>
    </row>
    <row r="73" spans="1:34" x14ac:dyDescent="0.2">
      <c r="A73" s="94" t="s">
        <v>123</v>
      </c>
      <c r="B73" s="118">
        <v>1705</v>
      </c>
      <c r="C73" s="118">
        <v>2288</v>
      </c>
      <c r="D73" s="118">
        <v>3041</v>
      </c>
      <c r="E73" s="118">
        <v>3693</v>
      </c>
      <c r="F73" s="118">
        <v>3942</v>
      </c>
      <c r="G73" s="118">
        <v>4388</v>
      </c>
      <c r="H73" s="118">
        <v>4756</v>
      </c>
      <c r="I73" s="118">
        <v>4738</v>
      </c>
      <c r="J73" s="118">
        <v>4828</v>
      </c>
      <c r="K73" s="118">
        <v>4886</v>
      </c>
      <c r="L73" s="118">
        <v>5145</v>
      </c>
      <c r="M73" s="118">
        <v>5065</v>
      </c>
      <c r="N73" s="118">
        <v>5229</v>
      </c>
      <c r="O73" s="118">
        <v>5143</v>
      </c>
      <c r="P73" s="118">
        <v>4877</v>
      </c>
      <c r="Q73" s="118">
        <v>4554</v>
      </c>
      <c r="R73" s="118">
        <v>4186</v>
      </c>
      <c r="S73" s="118">
        <v>3783</v>
      </c>
      <c r="T73" s="118">
        <v>3420</v>
      </c>
      <c r="U73" s="118">
        <v>3396</v>
      </c>
      <c r="V73" s="118">
        <v>3494</v>
      </c>
      <c r="W73" s="118">
        <v>3508</v>
      </c>
      <c r="X73" s="118">
        <v>3520</v>
      </c>
      <c r="Y73" s="118">
        <v>3517</v>
      </c>
      <c r="Z73" s="118">
        <v>3458</v>
      </c>
      <c r="AA73" s="118">
        <v>3308</v>
      </c>
      <c r="AB73" s="118">
        <v>3209</v>
      </c>
      <c r="AC73" s="118">
        <v>3177</v>
      </c>
      <c r="AD73" s="118">
        <v>2362</v>
      </c>
      <c r="AE73" s="118">
        <v>2169</v>
      </c>
      <c r="AF73" s="118">
        <v>2008</v>
      </c>
      <c r="AG73" s="118">
        <v>1994</v>
      </c>
      <c r="AH73" s="118">
        <v>1941</v>
      </c>
    </row>
    <row r="74" spans="1:34" x14ac:dyDescent="0.2">
      <c r="A74" s="94" t="s">
        <v>124</v>
      </c>
      <c r="B74" s="118">
        <v>934</v>
      </c>
      <c r="C74" s="118">
        <v>1269</v>
      </c>
      <c r="D74" s="118">
        <v>1676</v>
      </c>
      <c r="E74" s="118">
        <v>1999</v>
      </c>
      <c r="F74" s="118">
        <v>2159</v>
      </c>
      <c r="G74" s="118">
        <v>2467</v>
      </c>
      <c r="H74" s="118">
        <v>2640</v>
      </c>
      <c r="I74" s="118">
        <v>2678</v>
      </c>
      <c r="J74" s="118">
        <v>2814</v>
      </c>
      <c r="K74" s="118">
        <v>2945</v>
      </c>
      <c r="L74" s="118">
        <v>3170</v>
      </c>
      <c r="M74" s="118">
        <v>3227</v>
      </c>
      <c r="N74" s="118">
        <v>3292</v>
      </c>
      <c r="O74" s="118">
        <v>3287</v>
      </c>
      <c r="P74" s="118">
        <v>3138</v>
      </c>
      <c r="Q74" s="118">
        <v>2971</v>
      </c>
      <c r="R74" s="118">
        <v>2783</v>
      </c>
      <c r="S74" s="118">
        <v>2521</v>
      </c>
      <c r="T74" s="118">
        <v>2294</v>
      </c>
      <c r="U74" s="118">
        <v>2246</v>
      </c>
      <c r="V74" s="118">
        <v>2235</v>
      </c>
      <c r="W74" s="118">
        <v>2188</v>
      </c>
      <c r="X74" s="118">
        <v>2105</v>
      </c>
      <c r="Y74" s="118">
        <v>2019</v>
      </c>
      <c r="Z74" s="118">
        <v>1939</v>
      </c>
      <c r="AA74" s="118">
        <v>1792</v>
      </c>
      <c r="AB74" s="118">
        <v>1704</v>
      </c>
      <c r="AC74" s="118">
        <v>1651</v>
      </c>
      <c r="AD74" s="118">
        <v>1108</v>
      </c>
      <c r="AE74" s="118">
        <v>1003</v>
      </c>
      <c r="AF74" s="118">
        <v>917</v>
      </c>
      <c r="AG74" s="118">
        <v>897</v>
      </c>
      <c r="AH74" s="118">
        <v>866</v>
      </c>
    </row>
    <row r="75" spans="1:34" ht="12" thickBot="1" x14ac:dyDescent="0.25">
      <c r="A75" s="95" t="s">
        <v>125</v>
      </c>
      <c r="B75" s="127">
        <v>771</v>
      </c>
      <c r="C75" s="127">
        <v>1019</v>
      </c>
      <c r="D75" s="127">
        <v>1365</v>
      </c>
      <c r="E75" s="127">
        <v>1694</v>
      </c>
      <c r="F75" s="127">
        <v>1783</v>
      </c>
      <c r="G75" s="127">
        <v>1921</v>
      </c>
      <c r="H75" s="127">
        <v>2116</v>
      </c>
      <c r="I75" s="127">
        <v>2060</v>
      </c>
      <c r="J75" s="127">
        <v>2014</v>
      </c>
      <c r="K75" s="127">
        <v>1941</v>
      </c>
      <c r="L75" s="127">
        <v>1975</v>
      </c>
      <c r="M75" s="127">
        <v>1838</v>
      </c>
      <c r="N75" s="127">
        <v>1937</v>
      </c>
      <c r="O75" s="127">
        <v>1856</v>
      </c>
      <c r="P75" s="127">
        <v>1739</v>
      </c>
      <c r="Q75" s="127">
        <v>1583</v>
      </c>
      <c r="R75" s="127">
        <v>1403</v>
      </c>
      <c r="S75" s="127">
        <v>1262</v>
      </c>
      <c r="T75" s="127">
        <v>1126</v>
      </c>
      <c r="U75" s="127">
        <v>1150</v>
      </c>
      <c r="V75" s="127">
        <v>1259</v>
      </c>
      <c r="W75" s="127">
        <v>1320</v>
      </c>
      <c r="X75" s="127">
        <v>1415</v>
      </c>
      <c r="Y75" s="127">
        <v>1498</v>
      </c>
      <c r="Z75" s="127">
        <v>1519</v>
      </c>
      <c r="AA75" s="127">
        <v>1516</v>
      </c>
      <c r="AB75" s="127">
        <v>1505</v>
      </c>
      <c r="AC75" s="127">
        <v>1526</v>
      </c>
      <c r="AD75" s="127">
        <v>1254</v>
      </c>
      <c r="AE75" s="127">
        <v>1166</v>
      </c>
      <c r="AF75" s="127">
        <v>1091</v>
      </c>
      <c r="AG75" s="127">
        <v>1097</v>
      </c>
      <c r="AH75" s="127">
        <v>1075</v>
      </c>
    </row>
    <row r="76" spans="1:34" x14ac:dyDescent="0.2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</row>
    <row r="77" spans="1:34" x14ac:dyDescent="0.2">
      <c r="A77" s="82" t="s">
        <v>231</v>
      </c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</row>
    <row r="78" spans="1:34" x14ac:dyDescent="0.2">
      <c r="A78" s="94" t="s">
        <v>263</v>
      </c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</row>
    <row r="79" spans="1:34" x14ac:dyDescent="0.2">
      <c r="A79" s="94" t="s">
        <v>228</v>
      </c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</row>
    <row r="80" spans="1:34" ht="12.75" x14ac:dyDescent="0.2">
      <c r="L80" s="96"/>
    </row>
    <row r="81" spans="1:34" ht="12.75" x14ac:dyDescent="0.2">
      <c r="A81" s="82" t="s">
        <v>227</v>
      </c>
      <c r="L81" s="96"/>
    </row>
    <row r="82" spans="1:34" ht="12.75" x14ac:dyDescent="0.2">
      <c r="L82" s="96"/>
    </row>
    <row r="83" spans="1:34" ht="33" customHeight="1" x14ac:dyDescent="0.2">
      <c r="A83" s="929" t="s">
        <v>264</v>
      </c>
      <c r="B83" s="929"/>
      <c r="C83" s="929"/>
      <c r="D83" s="929"/>
      <c r="E83" s="929"/>
      <c r="F83" s="929"/>
      <c r="G83" s="929"/>
      <c r="H83" s="929"/>
      <c r="I83" s="929"/>
      <c r="J83" s="929"/>
      <c r="K83" s="929"/>
      <c r="L83" s="929"/>
      <c r="M83" s="929"/>
      <c r="N83" s="929"/>
      <c r="O83" s="929"/>
      <c r="P83" s="929"/>
      <c r="Q83" s="929"/>
      <c r="R83" s="929"/>
      <c r="S83" s="929"/>
      <c r="T83" s="929"/>
      <c r="U83" s="929"/>
      <c r="V83" s="929"/>
      <c r="W83" s="929"/>
      <c r="X83" s="929"/>
      <c r="Y83" s="929"/>
      <c r="Z83" s="929"/>
      <c r="AA83" s="929"/>
      <c r="AB83" s="929"/>
      <c r="AC83" s="929"/>
      <c r="AD83" s="929"/>
      <c r="AE83" s="929"/>
      <c r="AF83" s="929"/>
      <c r="AG83" s="929"/>
      <c r="AH83" s="929"/>
    </row>
  </sheetData>
  <mergeCells count="2">
    <mergeCell ref="B3:AH3"/>
    <mergeCell ref="A83:AH8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showGridLines="0" workbookViewId="0"/>
  </sheetViews>
  <sheetFormatPr defaultRowHeight="11.25" x14ac:dyDescent="0.2"/>
  <cols>
    <col min="1" max="1" width="9.140625" style="3"/>
    <col min="2" max="2" width="15.85546875" style="171" customWidth="1"/>
    <col min="3" max="16384" width="9.140625" style="3"/>
  </cols>
  <sheetData>
    <row r="1" spans="1:2" s="15" customFormat="1" ht="12.75" x14ac:dyDescent="0.2">
      <c r="A1" s="12" t="s">
        <v>296</v>
      </c>
      <c r="B1" s="165"/>
    </row>
    <row r="2" spans="1:2" ht="13.5" thickBot="1" x14ac:dyDescent="0.25">
      <c r="A2" s="2"/>
      <c r="B2" s="165"/>
    </row>
    <row r="3" spans="1:2" ht="22.5" x14ac:dyDescent="0.2">
      <c r="A3" s="64"/>
      <c r="B3" s="166" t="s">
        <v>296</v>
      </c>
    </row>
    <row r="4" spans="1:2" x14ac:dyDescent="0.2">
      <c r="A4" s="51"/>
      <c r="B4" s="167" t="s">
        <v>208</v>
      </c>
    </row>
    <row r="5" spans="1:2" x14ac:dyDescent="0.2">
      <c r="A5" s="4">
        <v>1970</v>
      </c>
      <c r="B5" s="52">
        <v>3.6717628372544211</v>
      </c>
    </row>
    <row r="6" spans="1:2" x14ac:dyDescent="0.2">
      <c r="A6" s="4">
        <v>1981</v>
      </c>
      <c r="B6" s="52">
        <v>3.3470147990574617</v>
      </c>
    </row>
    <row r="7" spans="1:2" x14ac:dyDescent="0.2">
      <c r="A7" s="4">
        <v>1991</v>
      </c>
      <c r="B7" s="52">
        <v>3.1165252749647885</v>
      </c>
    </row>
    <row r="8" spans="1:2" x14ac:dyDescent="0.2">
      <c r="A8" s="4">
        <v>2001</v>
      </c>
      <c r="B8" s="52">
        <v>2.8</v>
      </c>
    </row>
    <row r="9" spans="1:2" ht="12" thickBot="1" x14ac:dyDescent="0.25">
      <c r="A9" s="168">
        <v>2011</v>
      </c>
      <c r="B9" s="169">
        <v>2.58</v>
      </c>
    </row>
    <row r="10" spans="1:2" x14ac:dyDescent="0.2">
      <c r="A10" s="10"/>
      <c r="B10" s="170"/>
    </row>
    <row r="11" spans="1:2" x14ac:dyDescent="0.2">
      <c r="A11" s="3" t="s">
        <v>255</v>
      </c>
    </row>
    <row r="12" spans="1:2" x14ac:dyDescent="0.2">
      <c r="A12" s="4"/>
    </row>
    <row r="13" spans="1:2" x14ac:dyDescent="0.2">
      <c r="A13" s="4"/>
    </row>
    <row r="14" spans="1:2" x14ac:dyDescent="0.2">
      <c r="A14" s="4"/>
    </row>
    <row r="15" spans="1:2" x14ac:dyDescent="0.2">
      <c r="A15" s="4"/>
    </row>
  </sheetData>
  <pageMargins left="0.75" right="0.75" top="1" bottom="1" header="0.5" footer="0.5"/>
  <pageSetup paperSize="9" orientation="portrait" r:id="rId1"/>
  <headerFooter alignWithMargins="0">
    <oddFooter>Page 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showGridLines="0" workbookViewId="0"/>
  </sheetViews>
  <sheetFormatPr defaultRowHeight="12.75" x14ac:dyDescent="0.2"/>
  <cols>
    <col min="1" max="1" width="18.85546875" style="6" customWidth="1"/>
    <col min="2" max="5" width="9.7109375" style="6" bestFit="1" customWidth="1"/>
    <col min="6" max="11" width="9.140625" style="6"/>
    <col min="12" max="12" width="17.5703125" style="6" bestFit="1" customWidth="1"/>
    <col min="13" max="16384" width="9.140625" style="6"/>
  </cols>
  <sheetData>
    <row r="1" spans="1:12" x14ac:dyDescent="0.2">
      <c r="A1" s="2" t="s">
        <v>297</v>
      </c>
      <c r="B1" s="3"/>
      <c r="C1" s="3"/>
      <c r="D1" s="3"/>
      <c r="E1" s="3"/>
    </row>
    <row r="2" spans="1:12" ht="13.5" thickBot="1" x14ac:dyDescent="0.25">
      <c r="A2" s="2"/>
      <c r="B2" s="3"/>
      <c r="C2" s="3"/>
      <c r="D2" s="3"/>
      <c r="E2" s="3"/>
    </row>
    <row r="3" spans="1:12" x14ac:dyDescent="0.2">
      <c r="A3" s="64"/>
      <c r="B3" s="172">
        <v>1970</v>
      </c>
      <c r="C3" s="172">
        <v>1981</v>
      </c>
      <c r="D3" s="172">
        <v>1991</v>
      </c>
      <c r="E3" s="172">
        <v>2001</v>
      </c>
      <c r="F3" s="173">
        <v>2011</v>
      </c>
    </row>
    <row r="4" spans="1:12" ht="12.75" customHeight="1" x14ac:dyDescent="0.2">
      <c r="A4" s="51"/>
      <c r="B4" s="930" t="s">
        <v>298</v>
      </c>
      <c r="C4" s="930"/>
      <c r="D4" s="930"/>
      <c r="E4" s="930"/>
      <c r="F4" s="930"/>
    </row>
    <row r="5" spans="1:12" x14ac:dyDescent="0.2">
      <c r="A5" s="174" t="s">
        <v>299</v>
      </c>
      <c r="B5" s="175">
        <v>2345225</v>
      </c>
      <c r="C5" s="175">
        <v>2924443</v>
      </c>
      <c r="D5" s="175">
        <v>3147403</v>
      </c>
      <c r="E5" s="175">
        <v>3650757</v>
      </c>
      <c r="F5" s="175">
        <v>4043726</v>
      </c>
    </row>
    <row r="6" spans="1:12" x14ac:dyDescent="0.2">
      <c r="A6" s="9" t="s">
        <v>300</v>
      </c>
      <c r="B6" s="116">
        <v>234445</v>
      </c>
      <c r="C6" s="116">
        <v>379245</v>
      </c>
      <c r="D6" s="116">
        <v>435864</v>
      </c>
      <c r="E6" s="116">
        <v>631762</v>
      </c>
      <c r="F6" s="116">
        <v>866827</v>
      </c>
    </row>
    <row r="7" spans="1:12" x14ac:dyDescent="0.2">
      <c r="A7" s="9" t="s">
        <v>301</v>
      </c>
      <c r="B7" s="116">
        <v>514655</v>
      </c>
      <c r="C7" s="116">
        <v>686958</v>
      </c>
      <c r="D7" s="116">
        <v>797770</v>
      </c>
      <c r="E7" s="116">
        <v>1036312</v>
      </c>
      <c r="F7" s="176">
        <v>1277558</v>
      </c>
    </row>
    <row r="8" spans="1:12" s="14" customFormat="1" x14ac:dyDescent="0.2">
      <c r="A8" s="177" t="s">
        <v>302</v>
      </c>
      <c r="B8" s="123">
        <v>1223960</v>
      </c>
      <c r="C8" s="123">
        <v>1547140</v>
      </c>
      <c r="D8" s="123">
        <v>1706215</v>
      </c>
      <c r="E8" s="123">
        <v>1863461</v>
      </c>
      <c r="F8" s="126">
        <v>1818875</v>
      </c>
      <c r="H8" s="6"/>
      <c r="I8" s="6"/>
      <c r="J8" s="6"/>
      <c r="K8" s="6"/>
      <c r="L8" s="6"/>
    </row>
    <row r="9" spans="1:12" ht="13.5" thickBot="1" x14ac:dyDescent="0.25">
      <c r="A9" s="178" t="s">
        <v>303</v>
      </c>
      <c r="B9" s="124">
        <v>372165</v>
      </c>
      <c r="C9" s="124">
        <v>311100</v>
      </c>
      <c r="D9" s="124">
        <v>207554</v>
      </c>
      <c r="E9" s="124">
        <v>119222</v>
      </c>
      <c r="F9" s="124">
        <v>80466</v>
      </c>
    </row>
    <row r="10" spans="1:12" x14ac:dyDescent="0.2">
      <c r="A10" s="177"/>
      <c r="B10" s="77"/>
      <c r="C10" s="77"/>
      <c r="D10" s="77"/>
      <c r="E10" s="77"/>
    </row>
    <row r="11" spans="1:12" x14ac:dyDescent="0.2">
      <c r="A11" s="3" t="s">
        <v>255</v>
      </c>
    </row>
  </sheetData>
  <mergeCells count="1"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showGridLines="0" topLeftCell="A16" workbookViewId="0"/>
  </sheetViews>
  <sheetFormatPr defaultRowHeight="11.25" x14ac:dyDescent="0.2"/>
  <cols>
    <col min="1" max="1" width="9.140625" style="28"/>
    <col min="2" max="2" width="11.28515625" style="184" customWidth="1"/>
    <col min="3" max="16384" width="9.140625" style="28"/>
  </cols>
  <sheetData>
    <row r="1" spans="1:4" s="18" customFormat="1" ht="12.75" x14ac:dyDescent="0.2">
      <c r="A1" s="17" t="s">
        <v>304</v>
      </c>
      <c r="B1" s="179"/>
    </row>
    <row r="2" spans="1:4" ht="13.5" thickBot="1" x14ac:dyDescent="0.25">
      <c r="A2" s="46"/>
      <c r="B2" s="180"/>
      <c r="C2" s="181"/>
      <c r="D2" s="181"/>
    </row>
    <row r="3" spans="1:4" ht="22.5" x14ac:dyDescent="0.2">
      <c r="A3" s="33"/>
      <c r="B3" s="182" t="s">
        <v>305</v>
      </c>
      <c r="C3" s="182" t="s">
        <v>306</v>
      </c>
      <c r="D3" s="182" t="s">
        <v>307</v>
      </c>
    </row>
    <row r="4" spans="1:4" x14ac:dyDescent="0.2">
      <c r="A4" s="34"/>
      <c r="B4" s="931" t="s">
        <v>308</v>
      </c>
      <c r="C4" s="931"/>
      <c r="D4" s="931"/>
    </row>
    <row r="5" spans="1:4" x14ac:dyDescent="0.2">
      <c r="A5" s="4">
        <v>1970</v>
      </c>
      <c r="B5" s="116">
        <v>81461</v>
      </c>
      <c r="C5" s="116">
        <v>70540</v>
      </c>
      <c r="D5" s="116">
        <v>10921</v>
      </c>
    </row>
    <row r="6" spans="1:4" x14ac:dyDescent="0.2">
      <c r="A6" s="4">
        <v>1971</v>
      </c>
      <c r="B6" s="116">
        <v>83438</v>
      </c>
      <c r="C6" s="116">
        <v>71377</v>
      </c>
      <c r="D6" s="116">
        <v>12061</v>
      </c>
    </row>
    <row r="7" spans="1:4" x14ac:dyDescent="0.2">
      <c r="A7" s="4">
        <v>1972</v>
      </c>
      <c r="B7" s="116">
        <v>77325</v>
      </c>
      <c r="C7" s="116">
        <v>65243</v>
      </c>
      <c r="D7" s="116">
        <v>12082</v>
      </c>
    </row>
    <row r="8" spans="1:4" x14ac:dyDescent="0.2">
      <c r="A8" s="31">
        <v>1973</v>
      </c>
      <c r="B8" s="116">
        <v>84334</v>
      </c>
      <c r="C8" s="116">
        <v>69355</v>
      </c>
      <c r="D8" s="116">
        <v>14979</v>
      </c>
    </row>
    <row r="9" spans="1:4" x14ac:dyDescent="0.2">
      <c r="A9" s="31">
        <v>1974</v>
      </c>
      <c r="B9" s="116">
        <v>81724</v>
      </c>
      <c r="C9" s="116">
        <v>66181</v>
      </c>
      <c r="D9" s="116">
        <v>15543</v>
      </c>
    </row>
    <row r="10" spans="1:4" x14ac:dyDescent="0.2">
      <c r="A10" s="31">
        <v>1975</v>
      </c>
      <c r="B10" s="116">
        <v>103125</v>
      </c>
      <c r="C10" s="116">
        <v>82511</v>
      </c>
      <c r="D10" s="116">
        <v>20614</v>
      </c>
    </row>
    <row r="11" spans="1:4" x14ac:dyDescent="0.2">
      <c r="A11" s="31">
        <v>1976</v>
      </c>
      <c r="B11" s="116">
        <v>101885</v>
      </c>
      <c r="C11" s="116">
        <v>79413</v>
      </c>
      <c r="D11" s="116">
        <v>22472</v>
      </c>
    </row>
    <row r="12" spans="1:4" x14ac:dyDescent="0.2">
      <c r="A12" s="31">
        <v>1977</v>
      </c>
      <c r="B12" s="116">
        <v>91403</v>
      </c>
      <c r="C12" s="116">
        <v>70087</v>
      </c>
      <c r="D12" s="116">
        <v>21316</v>
      </c>
    </row>
    <row r="13" spans="1:4" x14ac:dyDescent="0.2">
      <c r="A13" s="31">
        <v>1978</v>
      </c>
      <c r="B13" s="116">
        <v>81111</v>
      </c>
      <c r="C13" s="116">
        <v>61587</v>
      </c>
      <c r="D13" s="116">
        <v>19524</v>
      </c>
    </row>
    <row r="14" spans="1:4" x14ac:dyDescent="0.2">
      <c r="A14" s="31">
        <v>1979</v>
      </c>
      <c r="B14" s="116">
        <v>80141</v>
      </c>
      <c r="C14" s="116">
        <v>60232</v>
      </c>
      <c r="D14" s="116">
        <v>19909</v>
      </c>
    </row>
    <row r="15" spans="1:4" x14ac:dyDescent="0.2">
      <c r="A15" s="31">
        <v>1980</v>
      </c>
      <c r="B15" s="116">
        <v>72164</v>
      </c>
      <c r="C15" s="116">
        <v>53871</v>
      </c>
      <c r="D15" s="116">
        <v>18293</v>
      </c>
    </row>
    <row r="16" spans="1:4" x14ac:dyDescent="0.2">
      <c r="A16" s="31">
        <v>1981</v>
      </c>
      <c r="B16" s="116">
        <v>76283</v>
      </c>
      <c r="C16" s="116">
        <v>56463</v>
      </c>
      <c r="D16" s="116">
        <v>19820</v>
      </c>
    </row>
    <row r="17" spans="1:4" x14ac:dyDescent="0.2">
      <c r="A17" s="31">
        <v>1982</v>
      </c>
      <c r="B17" s="116">
        <v>73660</v>
      </c>
      <c r="C17" s="116">
        <v>54662</v>
      </c>
      <c r="D17" s="116">
        <v>18998</v>
      </c>
    </row>
    <row r="18" spans="1:4" x14ac:dyDescent="0.2">
      <c r="A18" s="31">
        <v>1983</v>
      </c>
      <c r="B18" s="116">
        <v>74917</v>
      </c>
      <c r="C18" s="116">
        <v>56235</v>
      </c>
      <c r="D18" s="116">
        <v>18682</v>
      </c>
    </row>
    <row r="19" spans="1:4" x14ac:dyDescent="0.2">
      <c r="A19" s="31">
        <v>1984</v>
      </c>
      <c r="B19" s="116">
        <v>69875</v>
      </c>
      <c r="C19" s="116">
        <v>51796</v>
      </c>
      <c r="D19" s="116">
        <v>18079</v>
      </c>
    </row>
    <row r="20" spans="1:4" x14ac:dyDescent="0.2">
      <c r="A20" s="31">
        <v>1985</v>
      </c>
      <c r="B20" s="116">
        <v>68461</v>
      </c>
      <c r="C20" s="116">
        <v>50759</v>
      </c>
      <c r="D20" s="116">
        <v>17702</v>
      </c>
    </row>
    <row r="21" spans="1:4" x14ac:dyDescent="0.2">
      <c r="A21" s="31">
        <v>1986</v>
      </c>
      <c r="B21" s="116">
        <v>69271</v>
      </c>
      <c r="C21" s="116">
        <v>50635</v>
      </c>
      <c r="D21" s="116">
        <v>18636</v>
      </c>
    </row>
    <row r="22" spans="1:4" x14ac:dyDescent="0.2">
      <c r="A22" s="31">
        <v>1987</v>
      </c>
      <c r="B22" s="116">
        <v>71656</v>
      </c>
      <c r="C22" s="116">
        <v>51659</v>
      </c>
      <c r="D22" s="116">
        <v>19997</v>
      </c>
    </row>
    <row r="23" spans="1:4" x14ac:dyDescent="0.2">
      <c r="A23" s="31">
        <v>1988</v>
      </c>
      <c r="B23" s="116">
        <v>71098</v>
      </c>
      <c r="C23" s="116">
        <v>51502</v>
      </c>
      <c r="D23" s="116">
        <v>19596</v>
      </c>
    </row>
    <row r="24" spans="1:4" x14ac:dyDescent="0.2">
      <c r="A24" s="31">
        <v>1989</v>
      </c>
      <c r="B24" s="116">
        <v>73195</v>
      </c>
      <c r="C24" s="116">
        <v>52913</v>
      </c>
      <c r="D24" s="116">
        <v>20282</v>
      </c>
    </row>
    <row r="25" spans="1:4" x14ac:dyDescent="0.2">
      <c r="A25" s="31">
        <v>1990</v>
      </c>
      <c r="B25" s="116">
        <v>71654</v>
      </c>
      <c r="C25" s="116">
        <v>51963</v>
      </c>
      <c r="D25" s="116">
        <v>19691</v>
      </c>
    </row>
    <row r="26" spans="1:4" x14ac:dyDescent="0.2">
      <c r="A26" s="31">
        <v>1991</v>
      </c>
      <c r="B26" s="116">
        <v>71808</v>
      </c>
      <c r="C26" s="116">
        <v>51738</v>
      </c>
      <c r="D26" s="116">
        <v>20070</v>
      </c>
    </row>
    <row r="27" spans="1:4" x14ac:dyDescent="0.2">
      <c r="A27" s="31">
        <v>1992</v>
      </c>
      <c r="B27" s="116">
        <v>69887</v>
      </c>
      <c r="C27" s="116">
        <v>49384</v>
      </c>
      <c r="D27" s="116">
        <v>20503</v>
      </c>
    </row>
    <row r="28" spans="1:4" x14ac:dyDescent="0.2">
      <c r="A28" s="31">
        <v>1993</v>
      </c>
      <c r="B28" s="116">
        <v>68176</v>
      </c>
      <c r="C28" s="116">
        <v>48246</v>
      </c>
      <c r="D28" s="116">
        <v>19930</v>
      </c>
    </row>
    <row r="29" spans="1:4" x14ac:dyDescent="0.2">
      <c r="A29" s="31">
        <v>1994</v>
      </c>
      <c r="B29" s="116">
        <v>66003</v>
      </c>
      <c r="C29" s="116">
        <v>46002</v>
      </c>
      <c r="D29" s="116">
        <v>20001</v>
      </c>
    </row>
    <row r="30" spans="1:4" x14ac:dyDescent="0.2">
      <c r="A30" s="31">
        <v>1995</v>
      </c>
      <c r="B30" s="116">
        <v>65776</v>
      </c>
      <c r="C30" s="116">
        <v>45229</v>
      </c>
      <c r="D30" s="116">
        <v>20547</v>
      </c>
    </row>
    <row r="31" spans="1:4" x14ac:dyDescent="0.2">
      <c r="A31" s="31">
        <v>1996</v>
      </c>
      <c r="B31" s="116">
        <v>63672</v>
      </c>
      <c r="C31" s="116">
        <v>42322</v>
      </c>
      <c r="D31" s="116">
        <v>21350</v>
      </c>
    </row>
    <row r="32" spans="1:4" x14ac:dyDescent="0.2">
      <c r="A32" s="31">
        <v>1997</v>
      </c>
      <c r="B32" s="116">
        <v>65770</v>
      </c>
      <c r="C32" s="116">
        <v>44457</v>
      </c>
      <c r="D32" s="116">
        <v>21313</v>
      </c>
    </row>
    <row r="33" spans="1:7" x14ac:dyDescent="0.2">
      <c r="A33" s="31">
        <v>1998</v>
      </c>
      <c r="B33" s="116">
        <v>66598</v>
      </c>
      <c r="C33" s="116">
        <v>44644</v>
      </c>
      <c r="D33" s="116">
        <v>21954</v>
      </c>
    </row>
    <row r="34" spans="1:7" x14ac:dyDescent="0.2">
      <c r="A34" s="31">
        <v>1999</v>
      </c>
      <c r="B34" s="116">
        <v>68710</v>
      </c>
      <c r="C34" s="116">
        <v>45673</v>
      </c>
      <c r="D34" s="116">
        <v>23037</v>
      </c>
    </row>
    <row r="35" spans="1:7" x14ac:dyDescent="0.2">
      <c r="A35" s="31">
        <v>2000</v>
      </c>
      <c r="B35" s="116">
        <v>63752</v>
      </c>
      <c r="C35" s="116">
        <v>41331</v>
      </c>
      <c r="D35" s="116">
        <v>22421</v>
      </c>
    </row>
    <row r="36" spans="1:7" x14ac:dyDescent="0.2">
      <c r="A36" s="31">
        <v>2001</v>
      </c>
      <c r="B36" s="116">
        <v>58390</v>
      </c>
      <c r="C36" s="116">
        <v>36509</v>
      </c>
      <c r="D36" s="116">
        <v>21881</v>
      </c>
    </row>
    <row r="37" spans="1:7" x14ac:dyDescent="0.2">
      <c r="A37" s="31">
        <v>2002</v>
      </c>
      <c r="B37" s="116">
        <v>56457</v>
      </c>
      <c r="C37" s="116">
        <v>35301</v>
      </c>
      <c r="D37" s="116">
        <v>21156</v>
      </c>
    </row>
    <row r="38" spans="1:7" x14ac:dyDescent="0.2">
      <c r="A38" s="31">
        <v>2003</v>
      </c>
      <c r="B38" s="116">
        <v>53735</v>
      </c>
      <c r="C38" s="116">
        <v>32038</v>
      </c>
      <c r="D38" s="116">
        <v>21697</v>
      </c>
    </row>
    <row r="39" spans="1:7" x14ac:dyDescent="0.2">
      <c r="A39" s="31">
        <v>2004</v>
      </c>
      <c r="B39" s="116">
        <v>49178</v>
      </c>
      <c r="C39" s="116">
        <v>28094</v>
      </c>
      <c r="D39" s="116">
        <v>21084</v>
      </c>
    </row>
    <row r="40" spans="1:7" x14ac:dyDescent="0.2">
      <c r="A40" s="31">
        <v>2005</v>
      </c>
      <c r="B40" s="116">
        <v>48671</v>
      </c>
      <c r="C40" s="116">
        <v>26809</v>
      </c>
      <c r="D40" s="116">
        <v>21862</v>
      </c>
    </row>
    <row r="41" spans="1:7" x14ac:dyDescent="0.2">
      <c r="A41" s="31">
        <v>2006</v>
      </c>
      <c r="B41" s="116">
        <v>47857</v>
      </c>
      <c r="C41" s="116">
        <v>24954</v>
      </c>
      <c r="D41" s="116">
        <v>22903</v>
      </c>
    </row>
    <row r="42" spans="1:7" x14ac:dyDescent="0.2">
      <c r="A42" s="31">
        <v>2007</v>
      </c>
      <c r="B42" s="116">
        <v>46329</v>
      </c>
      <c r="C42" s="116">
        <v>21943</v>
      </c>
      <c r="D42" s="116">
        <v>24345</v>
      </c>
    </row>
    <row r="43" spans="1:7" x14ac:dyDescent="0.2">
      <c r="A43" s="31">
        <v>2008</v>
      </c>
      <c r="B43" s="116">
        <v>43228</v>
      </c>
      <c r="C43" s="116">
        <v>19328</v>
      </c>
      <c r="D43" s="116">
        <v>23923</v>
      </c>
    </row>
    <row r="44" spans="1:7" x14ac:dyDescent="0.2">
      <c r="A44" s="31">
        <v>2009</v>
      </c>
      <c r="B44" s="116">
        <v>40391</v>
      </c>
      <c r="C44" s="116">
        <v>17451</v>
      </c>
      <c r="D44" s="116">
        <v>22860</v>
      </c>
    </row>
    <row r="45" spans="1:7" x14ac:dyDescent="0.2">
      <c r="A45" s="31">
        <v>2010</v>
      </c>
      <c r="B45" s="143">
        <v>39993</v>
      </c>
      <c r="C45" s="116">
        <v>16720</v>
      </c>
      <c r="D45" s="116">
        <v>22989</v>
      </c>
      <c r="G45" s="143"/>
    </row>
    <row r="46" spans="1:7" x14ac:dyDescent="0.2">
      <c r="A46" s="31">
        <v>2011</v>
      </c>
      <c r="B46" s="116">
        <v>36035</v>
      </c>
      <c r="C46" s="116">
        <v>14121</v>
      </c>
      <c r="D46" s="116">
        <v>21481</v>
      </c>
    </row>
    <row r="47" spans="1:7" ht="12" thickBot="1" x14ac:dyDescent="0.25">
      <c r="A47" s="32">
        <v>2012</v>
      </c>
      <c r="B47" s="117">
        <v>34423</v>
      </c>
      <c r="C47" s="117">
        <v>12945</v>
      </c>
      <c r="D47" s="117">
        <v>20964</v>
      </c>
    </row>
    <row r="48" spans="1:7" x14ac:dyDescent="0.2">
      <c r="A48" s="22"/>
      <c r="B48" s="183"/>
      <c r="C48" s="183"/>
      <c r="D48" s="183"/>
    </row>
    <row r="49" spans="1:1" x14ac:dyDescent="0.2">
      <c r="A49" s="28" t="s">
        <v>309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4"/>
  <sheetViews>
    <sheetView showGridLines="0" topLeftCell="A16" workbookViewId="0"/>
  </sheetViews>
  <sheetFormatPr defaultRowHeight="11.25" x14ac:dyDescent="0.2"/>
  <cols>
    <col min="1" max="1" width="9.140625" style="3"/>
    <col min="2" max="3" width="12.85546875" style="3" customWidth="1"/>
    <col min="4" max="16384" width="9.140625" style="3"/>
  </cols>
  <sheetData>
    <row r="1" spans="1:4" s="15" customFormat="1" ht="12.75" x14ac:dyDescent="0.2">
      <c r="A1" s="185" t="s">
        <v>310</v>
      </c>
      <c r="B1" s="186"/>
      <c r="C1" s="186"/>
    </row>
    <row r="2" spans="1:4" ht="13.5" thickBot="1" x14ac:dyDescent="0.25">
      <c r="A2" s="187"/>
      <c r="B2" s="187"/>
      <c r="C2" s="187"/>
    </row>
    <row r="3" spans="1:4" x14ac:dyDescent="0.2">
      <c r="A3" s="33"/>
      <c r="B3" s="182" t="s">
        <v>311</v>
      </c>
      <c r="C3" s="182" t="s">
        <v>312</v>
      </c>
      <c r="D3" s="188"/>
    </row>
    <row r="4" spans="1:4" x14ac:dyDescent="0.2">
      <c r="A4" s="34"/>
      <c r="B4" s="931" t="s">
        <v>313</v>
      </c>
      <c r="C4" s="931"/>
      <c r="D4" s="188"/>
    </row>
    <row r="5" spans="1:4" x14ac:dyDescent="0.2">
      <c r="A5" s="4">
        <v>1970</v>
      </c>
      <c r="B5" s="114">
        <v>35765</v>
      </c>
      <c r="C5" s="114">
        <v>509</v>
      </c>
      <c r="D5" s="15"/>
    </row>
    <row r="6" spans="1:4" x14ac:dyDescent="0.2">
      <c r="A6" s="4">
        <v>1971</v>
      </c>
      <c r="B6" s="114">
        <v>38867</v>
      </c>
      <c r="C6" s="114">
        <v>542</v>
      </c>
      <c r="D6" s="15"/>
    </row>
    <row r="7" spans="1:4" x14ac:dyDescent="0.2">
      <c r="A7" s="4">
        <v>1972</v>
      </c>
      <c r="B7" s="114">
        <v>36566</v>
      </c>
      <c r="C7" s="114">
        <v>616</v>
      </c>
      <c r="D7" s="15"/>
    </row>
    <row r="8" spans="1:4" x14ac:dyDescent="0.2">
      <c r="A8" s="31">
        <v>1973</v>
      </c>
      <c r="B8" s="114">
        <v>38446</v>
      </c>
      <c r="C8" s="114">
        <v>604</v>
      </c>
      <c r="D8" s="15"/>
    </row>
    <row r="9" spans="1:4" x14ac:dyDescent="0.2">
      <c r="A9" s="31">
        <v>1974</v>
      </c>
      <c r="B9" s="114">
        <v>39831</v>
      </c>
      <c r="C9" s="114">
        <v>777</v>
      </c>
      <c r="D9" s="15"/>
    </row>
    <row r="10" spans="1:4" x14ac:dyDescent="0.2">
      <c r="A10" s="31">
        <v>1975</v>
      </c>
      <c r="B10" s="114">
        <v>40782</v>
      </c>
      <c r="C10" s="114">
        <v>1552</v>
      </c>
      <c r="D10" s="15"/>
    </row>
    <row r="11" spans="1:4" x14ac:dyDescent="0.2">
      <c r="A11" s="31">
        <v>1976</v>
      </c>
      <c r="B11" s="114">
        <v>42363</v>
      </c>
      <c r="C11" s="114">
        <v>4875</v>
      </c>
      <c r="D11" s="15"/>
    </row>
    <row r="12" spans="1:4" x14ac:dyDescent="0.2">
      <c r="A12" s="31">
        <v>1977</v>
      </c>
      <c r="B12" s="114">
        <v>41203</v>
      </c>
      <c r="C12" s="114">
        <v>7773</v>
      </c>
      <c r="D12" s="15"/>
    </row>
    <row r="13" spans="1:4" x14ac:dyDescent="0.2">
      <c r="A13" s="31">
        <v>1978</v>
      </c>
      <c r="B13" s="114">
        <v>40824</v>
      </c>
      <c r="C13" s="114">
        <v>7043</v>
      </c>
      <c r="D13" s="15"/>
    </row>
    <row r="14" spans="1:4" x14ac:dyDescent="0.2">
      <c r="A14" s="31">
        <v>1979</v>
      </c>
      <c r="B14" s="114">
        <v>40022</v>
      </c>
      <c r="C14" s="114">
        <v>5939</v>
      </c>
      <c r="D14" s="15"/>
    </row>
    <row r="15" spans="1:4" x14ac:dyDescent="0.2">
      <c r="A15" s="31">
        <v>1980</v>
      </c>
      <c r="B15" s="114">
        <v>41817</v>
      </c>
      <c r="C15" s="114">
        <v>5843</v>
      </c>
      <c r="D15" s="15"/>
    </row>
    <row r="16" spans="1:4" x14ac:dyDescent="0.2">
      <c r="A16" s="31">
        <v>1981</v>
      </c>
      <c r="B16" s="114">
        <v>42615</v>
      </c>
      <c r="C16" s="114">
        <v>6827</v>
      </c>
      <c r="D16" s="15"/>
    </row>
    <row r="17" spans="1:4" x14ac:dyDescent="0.2">
      <c r="A17" s="31">
        <v>1982</v>
      </c>
      <c r="B17" s="114">
        <v>41283</v>
      </c>
      <c r="C17" s="114">
        <v>6770</v>
      </c>
      <c r="D17" s="15"/>
    </row>
    <row r="18" spans="1:4" x14ac:dyDescent="0.2">
      <c r="A18" s="31">
        <v>1983</v>
      </c>
      <c r="B18" s="114">
        <v>42745</v>
      </c>
      <c r="C18" s="114">
        <v>7972</v>
      </c>
      <c r="D18" s="15"/>
    </row>
    <row r="19" spans="1:4" x14ac:dyDescent="0.2">
      <c r="A19" s="31">
        <v>1984</v>
      </c>
      <c r="B19" s="114">
        <v>43578</v>
      </c>
      <c r="C19" s="114">
        <v>7034</v>
      </c>
      <c r="D19" s="15"/>
    </row>
    <row r="20" spans="1:4" x14ac:dyDescent="0.2">
      <c r="A20" s="31">
        <v>1985</v>
      </c>
      <c r="B20" s="114">
        <v>43313</v>
      </c>
      <c r="C20" s="114">
        <v>8988</v>
      </c>
      <c r="D20" s="15"/>
    </row>
    <row r="21" spans="1:4" x14ac:dyDescent="0.2">
      <c r="A21" s="31">
        <v>1986</v>
      </c>
      <c r="B21" s="114">
        <v>42795</v>
      </c>
      <c r="C21" s="114">
        <v>8411</v>
      </c>
      <c r="D21" s="15"/>
    </row>
    <row r="22" spans="1:4" x14ac:dyDescent="0.2">
      <c r="A22" s="31">
        <v>1987</v>
      </c>
      <c r="B22" s="114">
        <v>42877</v>
      </c>
      <c r="C22" s="114">
        <v>8948</v>
      </c>
      <c r="D22" s="15"/>
    </row>
    <row r="23" spans="1:4" x14ac:dyDescent="0.2">
      <c r="A23" s="31">
        <v>1988</v>
      </c>
      <c r="B23" s="114">
        <v>44191</v>
      </c>
      <c r="C23" s="114">
        <v>9022</v>
      </c>
      <c r="D23" s="15"/>
    </row>
    <row r="24" spans="1:4" x14ac:dyDescent="0.2">
      <c r="A24" s="31">
        <v>1989</v>
      </c>
      <c r="B24" s="114">
        <v>43163</v>
      </c>
      <c r="C24" s="114">
        <v>9657</v>
      </c>
      <c r="D24" s="15"/>
    </row>
    <row r="25" spans="1:4" x14ac:dyDescent="0.2">
      <c r="A25" s="31">
        <v>1990</v>
      </c>
      <c r="B25" s="114">
        <v>46198</v>
      </c>
      <c r="C25" s="114">
        <v>9216</v>
      </c>
      <c r="D25" s="15"/>
    </row>
    <row r="26" spans="1:4" x14ac:dyDescent="0.2">
      <c r="A26" s="31">
        <v>1991</v>
      </c>
      <c r="B26" s="114">
        <v>46856</v>
      </c>
      <c r="C26" s="114">
        <v>10619</v>
      </c>
      <c r="D26" s="15"/>
    </row>
    <row r="27" spans="1:4" x14ac:dyDescent="0.2">
      <c r="A27" s="31">
        <v>1992</v>
      </c>
      <c r="B27" s="114">
        <v>45752</v>
      </c>
      <c r="C27" s="114">
        <v>12429</v>
      </c>
      <c r="D27" s="15"/>
    </row>
    <row r="28" spans="1:4" x14ac:dyDescent="0.2">
      <c r="A28" s="31">
        <v>1993</v>
      </c>
      <c r="B28" s="114">
        <v>47577</v>
      </c>
      <c r="C28" s="114">
        <v>12093</v>
      </c>
      <c r="D28" s="15"/>
    </row>
    <row r="29" spans="1:4" x14ac:dyDescent="0.2">
      <c r="A29" s="31">
        <v>1994</v>
      </c>
      <c r="B29" s="114">
        <v>44861</v>
      </c>
      <c r="C29" s="114">
        <v>13582</v>
      </c>
      <c r="D29" s="15"/>
    </row>
    <row r="30" spans="1:4" x14ac:dyDescent="0.2">
      <c r="A30" s="31">
        <v>1995</v>
      </c>
      <c r="B30" s="114">
        <v>46818</v>
      </c>
      <c r="C30" s="114">
        <v>12322</v>
      </c>
      <c r="D30" s="15"/>
    </row>
    <row r="31" spans="1:4" x14ac:dyDescent="0.2">
      <c r="A31" s="31">
        <v>1996</v>
      </c>
      <c r="B31" s="114">
        <v>48017</v>
      </c>
      <c r="C31" s="114">
        <v>13429</v>
      </c>
      <c r="D31" s="15"/>
    </row>
    <row r="32" spans="1:4" x14ac:dyDescent="0.2">
      <c r="A32" s="31">
        <v>1997</v>
      </c>
      <c r="B32" s="114">
        <v>47193</v>
      </c>
      <c r="C32" s="114">
        <v>14078</v>
      </c>
      <c r="D32" s="15"/>
    </row>
    <row r="33" spans="1:4" x14ac:dyDescent="0.2">
      <c r="A33" s="31">
        <v>1998</v>
      </c>
      <c r="B33" s="114">
        <v>47105</v>
      </c>
      <c r="C33" s="114">
        <v>15278</v>
      </c>
      <c r="D33" s="15"/>
    </row>
    <row r="34" spans="1:4" x14ac:dyDescent="0.2">
      <c r="A34" s="31">
        <v>1999</v>
      </c>
      <c r="B34" s="114">
        <v>47380</v>
      </c>
      <c r="C34" s="114">
        <v>17881</v>
      </c>
      <c r="D34" s="15"/>
    </row>
    <row r="35" spans="1:4" x14ac:dyDescent="0.2">
      <c r="A35" s="31">
        <v>2000</v>
      </c>
      <c r="B35" s="114">
        <v>46435</v>
      </c>
      <c r="C35" s="114">
        <v>19302</v>
      </c>
      <c r="D35" s="15"/>
    </row>
    <row r="36" spans="1:4" x14ac:dyDescent="0.2">
      <c r="A36" s="31">
        <v>2001</v>
      </c>
      <c r="B36" s="114">
        <v>46252</v>
      </c>
      <c r="C36" s="114">
        <v>19044</v>
      </c>
      <c r="D36" s="15"/>
    </row>
    <row r="37" spans="1:4" x14ac:dyDescent="0.2">
      <c r="A37" s="31">
        <v>2002</v>
      </c>
      <c r="B37" s="114">
        <v>46348</v>
      </c>
      <c r="C37" s="114">
        <v>27960</v>
      </c>
      <c r="D37" s="15"/>
    </row>
    <row r="38" spans="1:4" x14ac:dyDescent="0.2">
      <c r="A38" s="189">
        <v>2003</v>
      </c>
      <c r="B38" s="114">
        <v>46902</v>
      </c>
      <c r="C38" s="114">
        <v>22617</v>
      </c>
      <c r="D38" s="15"/>
    </row>
    <row r="39" spans="1:4" x14ac:dyDescent="0.2">
      <c r="A39" s="189">
        <v>2004</v>
      </c>
      <c r="B39" s="114">
        <v>45033</v>
      </c>
      <c r="C39" s="114">
        <v>23161</v>
      </c>
      <c r="D39" s="15"/>
    </row>
    <row r="40" spans="1:4" x14ac:dyDescent="0.2">
      <c r="A40" s="189">
        <v>2005</v>
      </c>
      <c r="B40" s="114">
        <v>46428</v>
      </c>
      <c r="C40" s="114">
        <v>22576</v>
      </c>
      <c r="D40" s="15"/>
    </row>
    <row r="41" spans="1:4" x14ac:dyDescent="0.2">
      <c r="A41" s="189">
        <v>2006</v>
      </c>
      <c r="B41" s="114">
        <v>45210</v>
      </c>
      <c r="C41" s="114">
        <v>22881</v>
      </c>
      <c r="D41" s="15"/>
    </row>
    <row r="42" spans="1:4" x14ac:dyDescent="0.2">
      <c r="A42" s="189">
        <v>2007</v>
      </c>
      <c r="B42" s="114">
        <v>46040</v>
      </c>
      <c r="C42" s="114">
        <v>25120</v>
      </c>
      <c r="D42" s="15"/>
    </row>
    <row r="43" spans="1:4" x14ac:dyDescent="0.2">
      <c r="A43" s="189">
        <v>2008</v>
      </c>
      <c r="B43" s="114">
        <v>46749</v>
      </c>
      <c r="C43" s="114">
        <v>26110</v>
      </c>
      <c r="D43" s="15"/>
    </row>
    <row r="44" spans="1:4" x14ac:dyDescent="0.2">
      <c r="A44" s="189">
        <v>2009</v>
      </c>
      <c r="B44" s="114">
        <v>46634</v>
      </c>
      <c r="C44" s="114">
        <v>26176</v>
      </c>
      <c r="D44" s="15"/>
    </row>
    <row r="45" spans="1:4" x14ac:dyDescent="0.2">
      <c r="A45" s="189">
        <v>2010</v>
      </c>
      <c r="B45" s="114">
        <v>46988</v>
      </c>
      <c r="C45" s="114">
        <v>27556</v>
      </c>
      <c r="D45" s="15"/>
    </row>
    <row r="46" spans="1:4" x14ac:dyDescent="0.2">
      <c r="A46" s="189">
        <v>2011</v>
      </c>
      <c r="B46" s="114">
        <v>45592</v>
      </c>
      <c r="C46" s="119">
        <v>26751</v>
      </c>
      <c r="D46" s="15"/>
    </row>
    <row r="47" spans="1:4" ht="12" thickBot="1" x14ac:dyDescent="0.25">
      <c r="A47" s="32">
        <v>2012</v>
      </c>
      <c r="B47" s="117">
        <v>46217</v>
      </c>
      <c r="C47" s="117">
        <v>25380</v>
      </c>
      <c r="D47" s="15"/>
    </row>
    <row r="48" spans="1:4" x14ac:dyDescent="0.2">
      <c r="A48" s="22"/>
      <c r="B48" s="183"/>
      <c r="C48" s="183"/>
      <c r="D48" s="15"/>
    </row>
    <row r="49" spans="1:4" x14ac:dyDescent="0.2">
      <c r="A49" s="3" t="s">
        <v>309</v>
      </c>
      <c r="B49" s="15"/>
      <c r="C49" s="15"/>
      <c r="D49" s="15"/>
    </row>
    <row r="50" spans="1:4" x14ac:dyDescent="0.2">
      <c r="A50" s="15"/>
      <c r="B50" s="15"/>
      <c r="C50" s="15"/>
      <c r="D50" s="15"/>
    </row>
    <row r="51" spans="1:4" x14ac:dyDescent="0.2">
      <c r="A51" s="15"/>
      <c r="B51" s="15"/>
      <c r="C51" s="15"/>
      <c r="D51" s="15"/>
    </row>
    <row r="52" spans="1:4" x14ac:dyDescent="0.2">
      <c r="A52" s="15"/>
      <c r="B52" s="15"/>
      <c r="C52" s="15"/>
      <c r="D52" s="15"/>
    </row>
    <row r="53" spans="1:4" x14ac:dyDescent="0.2">
      <c r="A53" s="15"/>
      <c r="B53" s="15"/>
      <c r="C53" s="15"/>
      <c r="D53" s="15"/>
    </row>
    <row r="54" spans="1:4" x14ac:dyDescent="0.2">
      <c r="A54" s="15"/>
      <c r="B54" s="15"/>
      <c r="C54" s="15"/>
      <c r="D54" s="15"/>
    </row>
    <row r="55" spans="1:4" x14ac:dyDescent="0.2">
      <c r="A55" s="15"/>
      <c r="B55" s="15"/>
      <c r="C55" s="15"/>
      <c r="D55" s="15"/>
    </row>
    <row r="56" spans="1:4" x14ac:dyDescent="0.2">
      <c r="A56" s="15"/>
      <c r="B56" s="15"/>
      <c r="C56" s="15"/>
      <c r="D56" s="15"/>
    </row>
    <row r="57" spans="1:4" x14ac:dyDescent="0.2">
      <c r="A57" s="15"/>
      <c r="B57" s="15"/>
      <c r="C57" s="15"/>
      <c r="D57" s="15"/>
    </row>
    <row r="58" spans="1:4" x14ac:dyDescent="0.2">
      <c r="A58" s="15"/>
      <c r="B58" s="15"/>
      <c r="C58" s="15"/>
      <c r="D58" s="15"/>
    </row>
    <row r="59" spans="1:4" x14ac:dyDescent="0.2">
      <c r="A59" s="15"/>
      <c r="B59" s="15"/>
      <c r="C59" s="15"/>
      <c r="D59" s="15"/>
    </row>
    <row r="60" spans="1:4" x14ac:dyDescent="0.2">
      <c r="A60" s="15"/>
      <c r="B60" s="15"/>
      <c r="C60" s="15"/>
      <c r="D60" s="15"/>
    </row>
    <row r="61" spans="1:4" x14ac:dyDescent="0.2">
      <c r="A61" s="15"/>
      <c r="B61" s="15"/>
      <c r="C61" s="15"/>
      <c r="D61" s="15"/>
    </row>
    <row r="62" spans="1:4" x14ac:dyDescent="0.2">
      <c r="A62" s="15"/>
      <c r="B62" s="15"/>
      <c r="C62" s="15"/>
      <c r="D62" s="15"/>
    </row>
    <row r="63" spans="1:4" x14ac:dyDescent="0.2">
      <c r="A63" s="15"/>
      <c r="B63" s="15"/>
      <c r="C63" s="15"/>
      <c r="D63" s="15"/>
    </row>
    <row r="64" spans="1:4" x14ac:dyDescent="0.2">
      <c r="A64" s="15"/>
      <c r="B64" s="15"/>
      <c r="C64" s="15"/>
      <c r="D64" s="15"/>
    </row>
    <row r="65" spans="1:4" x14ac:dyDescent="0.2">
      <c r="A65" s="15"/>
      <c r="B65" s="15"/>
      <c r="C65" s="15"/>
      <c r="D65" s="15"/>
    </row>
    <row r="66" spans="1:4" x14ac:dyDescent="0.2">
      <c r="A66" s="15"/>
      <c r="B66" s="15"/>
      <c r="C66" s="15"/>
      <c r="D66" s="15"/>
    </row>
    <row r="67" spans="1:4" x14ac:dyDescent="0.2">
      <c r="A67" s="15"/>
      <c r="B67" s="15"/>
      <c r="C67" s="15"/>
      <c r="D67" s="15"/>
    </row>
    <row r="68" spans="1:4" x14ac:dyDescent="0.2">
      <c r="A68" s="15"/>
      <c r="B68" s="15"/>
      <c r="C68" s="15"/>
      <c r="D68" s="15"/>
    </row>
    <row r="69" spans="1:4" x14ac:dyDescent="0.2">
      <c r="A69" s="15"/>
      <c r="B69" s="15"/>
      <c r="C69" s="15"/>
      <c r="D69" s="15"/>
    </row>
    <row r="70" spans="1:4" x14ac:dyDescent="0.2">
      <c r="A70" s="15"/>
      <c r="B70" s="15"/>
      <c r="C70" s="15"/>
      <c r="D70" s="15"/>
    </row>
    <row r="71" spans="1:4" x14ac:dyDescent="0.2">
      <c r="A71" s="15"/>
      <c r="B71" s="15"/>
      <c r="C71" s="15"/>
      <c r="D71" s="15"/>
    </row>
    <row r="72" spans="1:4" x14ac:dyDescent="0.2">
      <c r="A72" s="15"/>
      <c r="B72" s="15"/>
      <c r="C72" s="15"/>
      <c r="D72" s="15"/>
    </row>
    <row r="73" spans="1:4" x14ac:dyDescent="0.2">
      <c r="A73" s="15"/>
      <c r="B73" s="15"/>
      <c r="C73" s="15"/>
      <c r="D73" s="15"/>
    </row>
    <row r="74" spans="1:4" x14ac:dyDescent="0.2">
      <c r="A74" s="15"/>
      <c r="B74" s="15"/>
      <c r="C74" s="15"/>
      <c r="D74" s="15"/>
    </row>
    <row r="75" spans="1:4" x14ac:dyDescent="0.2">
      <c r="A75" s="15"/>
      <c r="B75" s="15"/>
      <c r="C75" s="15"/>
      <c r="D75" s="15"/>
    </row>
    <row r="76" spans="1:4" x14ac:dyDescent="0.2">
      <c r="A76" s="15"/>
      <c r="B76" s="15"/>
      <c r="C76" s="15"/>
      <c r="D76" s="15"/>
    </row>
    <row r="77" spans="1:4" x14ac:dyDescent="0.2">
      <c r="A77" s="15"/>
      <c r="B77" s="15"/>
      <c r="C77" s="15"/>
      <c r="D77" s="15"/>
    </row>
    <row r="78" spans="1:4" x14ac:dyDescent="0.2">
      <c r="A78" s="15"/>
      <c r="B78" s="15"/>
      <c r="C78" s="15"/>
      <c r="D78" s="15"/>
    </row>
    <row r="79" spans="1:4" x14ac:dyDescent="0.2">
      <c r="A79" s="15"/>
      <c r="B79" s="15"/>
      <c r="C79" s="15"/>
      <c r="D79" s="15"/>
    </row>
    <row r="80" spans="1:4" x14ac:dyDescent="0.2">
      <c r="A80" s="15"/>
      <c r="B80" s="15"/>
      <c r="C80" s="15"/>
      <c r="D80" s="15"/>
    </row>
    <row r="81" spans="1:4" x14ac:dyDescent="0.2">
      <c r="A81" s="15"/>
      <c r="B81" s="15"/>
      <c r="C81" s="15"/>
      <c r="D81" s="15"/>
    </row>
    <row r="82" spans="1:4" x14ac:dyDescent="0.2">
      <c r="A82" s="15"/>
      <c r="B82" s="15"/>
      <c r="C82" s="15"/>
      <c r="D82" s="15"/>
    </row>
    <row r="83" spans="1:4" x14ac:dyDescent="0.2">
      <c r="A83" s="15"/>
      <c r="B83" s="15"/>
      <c r="C83" s="15"/>
      <c r="D83" s="15"/>
    </row>
    <row r="84" spans="1:4" x14ac:dyDescent="0.2">
      <c r="A84" s="15"/>
      <c r="B84" s="15"/>
      <c r="C84" s="15"/>
      <c r="D84" s="15"/>
    </row>
    <row r="85" spans="1:4" x14ac:dyDescent="0.2">
      <c r="A85" s="15"/>
      <c r="B85" s="15"/>
      <c r="C85" s="15"/>
      <c r="D85" s="15"/>
    </row>
    <row r="86" spans="1:4" x14ac:dyDescent="0.2">
      <c r="A86" s="15"/>
      <c r="B86" s="15"/>
      <c r="C86" s="15"/>
      <c r="D86" s="15"/>
    </row>
    <row r="87" spans="1:4" x14ac:dyDescent="0.2">
      <c r="A87" s="15"/>
      <c r="B87" s="15"/>
      <c r="C87" s="15"/>
      <c r="D87" s="15"/>
    </row>
    <row r="88" spans="1:4" x14ac:dyDescent="0.2">
      <c r="A88" s="15"/>
      <c r="B88" s="15"/>
      <c r="C88" s="15"/>
      <c r="D88" s="15"/>
    </row>
    <row r="89" spans="1:4" x14ac:dyDescent="0.2">
      <c r="A89" s="15"/>
      <c r="B89" s="15"/>
      <c r="C89" s="15"/>
      <c r="D89" s="15"/>
    </row>
    <row r="90" spans="1:4" x14ac:dyDescent="0.2">
      <c r="A90" s="15"/>
      <c r="B90" s="15"/>
      <c r="C90" s="15"/>
      <c r="D90" s="15"/>
    </row>
    <row r="91" spans="1:4" x14ac:dyDescent="0.2">
      <c r="A91" s="15"/>
      <c r="B91" s="15"/>
      <c r="C91" s="15"/>
      <c r="D91" s="15"/>
    </row>
    <row r="92" spans="1:4" x14ac:dyDescent="0.2">
      <c r="A92" s="15"/>
      <c r="B92" s="15"/>
      <c r="C92" s="15"/>
      <c r="D92" s="15"/>
    </row>
    <row r="93" spans="1:4" x14ac:dyDescent="0.2">
      <c r="A93" s="15"/>
      <c r="B93" s="15"/>
      <c r="C93" s="15"/>
      <c r="D93" s="15"/>
    </row>
    <row r="94" spans="1:4" x14ac:dyDescent="0.2">
      <c r="A94" s="15"/>
      <c r="B94" s="15"/>
      <c r="C94" s="15"/>
      <c r="D94" s="15"/>
    </row>
    <row r="95" spans="1:4" x14ac:dyDescent="0.2">
      <c r="A95" s="15"/>
      <c r="B95" s="15"/>
      <c r="C95" s="15"/>
      <c r="D95" s="15"/>
    </row>
    <row r="96" spans="1:4" x14ac:dyDescent="0.2">
      <c r="A96" s="15"/>
      <c r="B96" s="15"/>
      <c r="C96" s="15"/>
      <c r="D96" s="15"/>
    </row>
    <row r="97" spans="1:4" x14ac:dyDescent="0.2">
      <c r="A97" s="15"/>
      <c r="B97" s="15"/>
      <c r="C97" s="15"/>
      <c r="D97" s="15"/>
    </row>
    <row r="98" spans="1:4" x14ac:dyDescent="0.2">
      <c r="A98" s="15"/>
      <c r="B98" s="15"/>
      <c r="C98" s="15"/>
      <c r="D98" s="15"/>
    </row>
    <row r="99" spans="1:4" x14ac:dyDescent="0.2">
      <c r="A99" s="15"/>
      <c r="B99" s="15"/>
      <c r="C99" s="15"/>
      <c r="D99" s="15"/>
    </row>
    <row r="100" spans="1:4" x14ac:dyDescent="0.2">
      <c r="A100" s="15"/>
      <c r="B100" s="15"/>
      <c r="C100" s="15"/>
      <c r="D100" s="15"/>
    </row>
    <row r="101" spans="1:4" x14ac:dyDescent="0.2">
      <c r="A101" s="15"/>
      <c r="B101" s="15"/>
      <c r="C101" s="15"/>
      <c r="D101" s="15"/>
    </row>
    <row r="102" spans="1:4" x14ac:dyDescent="0.2">
      <c r="A102" s="15"/>
      <c r="B102" s="15"/>
      <c r="C102" s="15"/>
      <c r="D102" s="15"/>
    </row>
    <row r="103" spans="1:4" x14ac:dyDescent="0.2">
      <c r="A103" s="15"/>
      <c r="B103" s="15"/>
      <c r="C103" s="15"/>
      <c r="D103" s="15"/>
    </row>
    <row r="104" spans="1:4" x14ac:dyDescent="0.2">
      <c r="A104" s="15"/>
      <c r="B104" s="15"/>
      <c r="C104" s="15"/>
      <c r="D104" s="15"/>
    </row>
    <row r="105" spans="1:4" x14ac:dyDescent="0.2">
      <c r="A105" s="15"/>
      <c r="B105" s="15"/>
      <c r="C105" s="15"/>
      <c r="D105" s="15"/>
    </row>
    <row r="106" spans="1:4" x14ac:dyDescent="0.2">
      <c r="A106" s="15"/>
      <c r="B106" s="15"/>
      <c r="C106" s="15"/>
      <c r="D106" s="15"/>
    </row>
    <row r="107" spans="1:4" x14ac:dyDescent="0.2">
      <c r="A107" s="15"/>
      <c r="B107" s="15"/>
      <c r="C107" s="15"/>
      <c r="D107" s="15"/>
    </row>
    <row r="108" spans="1:4" x14ac:dyDescent="0.2">
      <c r="A108" s="15"/>
      <c r="B108" s="15"/>
      <c r="C108" s="15"/>
      <c r="D108" s="15"/>
    </row>
    <row r="109" spans="1:4" x14ac:dyDescent="0.2">
      <c r="A109" s="15"/>
      <c r="B109" s="15"/>
      <c r="C109" s="15"/>
      <c r="D109" s="15"/>
    </row>
    <row r="110" spans="1:4" x14ac:dyDescent="0.2">
      <c r="A110" s="15"/>
      <c r="B110" s="15"/>
      <c r="C110" s="15"/>
      <c r="D110" s="15"/>
    </row>
    <row r="111" spans="1:4" x14ac:dyDescent="0.2">
      <c r="A111" s="15"/>
      <c r="B111" s="15"/>
      <c r="C111" s="15"/>
      <c r="D111" s="15"/>
    </row>
    <row r="112" spans="1:4" x14ac:dyDescent="0.2">
      <c r="A112" s="15"/>
      <c r="B112" s="15"/>
      <c r="C112" s="15"/>
      <c r="D112" s="15"/>
    </row>
    <row r="113" spans="1:4" x14ac:dyDescent="0.2">
      <c r="A113" s="15"/>
      <c r="B113" s="15"/>
      <c r="C113" s="15"/>
      <c r="D113" s="15"/>
    </row>
    <row r="114" spans="1:4" x14ac:dyDescent="0.2">
      <c r="A114" s="15"/>
      <c r="B114" s="15"/>
      <c r="C114" s="15"/>
      <c r="D114" s="15"/>
    </row>
    <row r="115" spans="1:4" x14ac:dyDescent="0.2">
      <c r="A115" s="15"/>
      <c r="B115" s="15"/>
      <c r="C115" s="15"/>
      <c r="D115" s="15"/>
    </row>
    <row r="116" spans="1:4" x14ac:dyDescent="0.2">
      <c r="A116" s="15"/>
      <c r="B116" s="15"/>
      <c r="C116" s="15"/>
      <c r="D116" s="15"/>
    </row>
    <row r="117" spans="1:4" x14ac:dyDescent="0.2">
      <c r="A117" s="15"/>
      <c r="B117" s="15"/>
      <c r="C117" s="15"/>
      <c r="D117" s="15"/>
    </row>
    <row r="118" spans="1:4" x14ac:dyDescent="0.2">
      <c r="A118" s="15"/>
      <c r="B118" s="15"/>
      <c r="C118" s="15"/>
      <c r="D118" s="15"/>
    </row>
    <row r="119" spans="1:4" x14ac:dyDescent="0.2">
      <c r="A119" s="15"/>
      <c r="B119" s="15"/>
      <c r="C119" s="15"/>
      <c r="D119" s="15"/>
    </row>
    <row r="120" spans="1:4" x14ac:dyDescent="0.2">
      <c r="A120" s="15"/>
      <c r="B120" s="15"/>
      <c r="C120" s="15"/>
      <c r="D120" s="15"/>
    </row>
    <row r="121" spans="1:4" x14ac:dyDescent="0.2">
      <c r="A121" s="15"/>
      <c r="B121" s="15"/>
      <c r="C121" s="15"/>
      <c r="D121" s="15"/>
    </row>
    <row r="122" spans="1:4" x14ac:dyDescent="0.2">
      <c r="A122" s="15"/>
      <c r="B122" s="15"/>
      <c r="C122" s="15"/>
      <c r="D122" s="15"/>
    </row>
    <row r="123" spans="1:4" x14ac:dyDescent="0.2">
      <c r="A123" s="15"/>
      <c r="B123" s="15"/>
      <c r="C123" s="15"/>
      <c r="D123" s="15"/>
    </row>
    <row r="124" spans="1:4" x14ac:dyDescent="0.2">
      <c r="A124" s="15"/>
      <c r="B124" s="15"/>
      <c r="C124" s="15"/>
      <c r="D124" s="15"/>
    </row>
    <row r="125" spans="1:4" x14ac:dyDescent="0.2">
      <c r="A125" s="15"/>
      <c r="B125" s="15"/>
      <c r="C125" s="15"/>
      <c r="D125" s="15"/>
    </row>
    <row r="126" spans="1:4" x14ac:dyDescent="0.2">
      <c r="A126" s="15"/>
      <c r="B126" s="15"/>
      <c r="C126" s="15"/>
      <c r="D126" s="15"/>
    </row>
    <row r="127" spans="1:4" x14ac:dyDescent="0.2">
      <c r="A127" s="15"/>
      <c r="B127" s="15"/>
      <c r="C127" s="15"/>
      <c r="D127" s="15"/>
    </row>
    <row r="128" spans="1:4" x14ac:dyDescent="0.2">
      <c r="A128" s="15"/>
      <c r="B128" s="15"/>
      <c r="C128" s="15"/>
      <c r="D128" s="15"/>
    </row>
    <row r="129" spans="1:4" x14ac:dyDescent="0.2">
      <c r="A129" s="15"/>
      <c r="B129" s="15"/>
      <c r="C129" s="15"/>
      <c r="D129" s="15"/>
    </row>
    <row r="130" spans="1:4" x14ac:dyDescent="0.2">
      <c r="A130" s="15"/>
      <c r="B130" s="15"/>
      <c r="C130" s="15"/>
      <c r="D130" s="15"/>
    </row>
    <row r="131" spans="1:4" x14ac:dyDescent="0.2">
      <c r="A131" s="15"/>
      <c r="B131" s="15"/>
      <c r="C131" s="15"/>
      <c r="D131" s="15"/>
    </row>
    <row r="132" spans="1:4" x14ac:dyDescent="0.2">
      <c r="A132" s="15"/>
      <c r="B132" s="15"/>
      <c r="C132" s="15"/>
      <c r="D132" s="15"/>
    </row>
    <row r="133" spans="1:4" x14ac:dyDescent="0.2">
      <c r="A133" s="15"/>
      <c r="B133" s="15"/>
      <c r="C133" s="15"/>
      <c r="D133" s="15"/>
    </row>
    <row r="134" spans="1:4" x14ac:dyDescent="0.2">
      <c r="A134" s="15"/>
      <c r="B134" s="15"/>
      <c r="C134" s="15"/>
      <c r="D134" s="15"/>
    </row>
    <row r="135" spans="1:4" x14ac:dyDescent="0.2">
      <c r="A135" s="15"/>
      <c r="B135" s="15"/>
      <c r="C135" s="15"/>
      <c r="D135" s="15"/>
    </row>
    <row r="136" spans="1:4" x14ac:dyDescent="0.2">
      <c r="A136" s="15"/>
      <c r="B136" s="15"/>
      <c r="C136" s="15"/>
      <c r="D136" s="15"/>
    </row>
    <row r="137" spans="1:4" x14ac:dyDescent="0.2">
      <c r="A137" s="15"/>
      <c r="B137" s="15"/>
      <c r="C137" s="15"/>
      <c r="D137" s="15"/>
    </row>
    <row r="138" spans="1:4" x14ac:dyDescent="0.2">
      <c r="A138" s="15"/>
      <c r="B138" s="15"/>
      <c r="C138" s="15"/>
      <c r="D138" s="15"/>
    </row>
    <row r="139" spans="1:4" x14ac:dyDescent="0.2">
      <c r="A139" s="15"/>
      <c r="B139" s="15"/>
      <c r="C139" s="15"/>
      <c r="D139" s="15"/>
    </row>
    <row r="140" spans="1:4" x14ac:dyDescent="0.2">
      <c r="A140" s="15"/>
      <c r="B140" s="15"/>
      <c r="C140" s="15"/>
      <c r="D140" s="15"/>
    </row>
    <row r="141" spans="1:4" x14ac:dyDescent="0.2">
      <c r="A141" s="15"/>
      <c r="B141" s="15"/>
      <c r="C141" s="15"/>
      <c r="D141" s="15"/>
    </row>
    <row r="142" spans="1:4" x14ac:dyDescent="0.2">
      <c r="A142" s="15"/>
      <c r="B142" s="15"/>
      <c r="C142" s="15"/>
      <c r="D142" s="15"/>
    </row>
    <row r="143" spans="1:4" x14ac:dyDescent="0.2">
      <c r="A143" s="15"/>
      <c r="B143" s="15"/>
      <c r="C143" s="15"/>
      <c r="D143" s="15"/>
    </row>
    <row r="144" spans="1:4" x14ac:dyDescent="0.2">
      <c r="A144" s="15"/>
      <c r="B144" s="15"/>
      <c r="C144" s="15"/>
      <c r="D144" s="15"/>
    </row>
    <row r="145" spans="1:4" x14ac:dyDescent="0.2">
      <c r="A145" s="15"/>
      <c r="B145" s="15"/>
      <c r="C145" s="15"/>
      <c r="D145" s="15"/>
    </row>
    <row r="146" spans="1:4" x14ac:dyDescent="0.2">
      <c r="A146" s="15"/>
      <c r="B146" s="15"/>
      <c r="C146" s="15"/>
      <c r="D146" s="15"/>
    </row>
    <row r="147" spans="1:4" x14ac:dyDescent="0.2">
      <c r="A147" s="15"/>
      <c r="B147" s="15"/>
      <c r="C147" s="15"/>
      <c r="D147" s="15"/>
    </row>
    <row r="148" spans="1:4" x14ac:dyDescent="0.2">
      <c r="A148" s="15"/>
      <c r="B148" s="15"/>
      <c r="C148" s="15"/>
      <c r="D148" s="15"/>
    </row>
    <row r="149" spans="1:4" x14ac:dyDescent="0.2">
      <c r="A149" s="15"/>
      <c r="B149" s="15"/>
      <c r="C149" s="15"/>
      <c r="D149" s="15"/>
    </row>
    <row r="150" spans="1:4" x14ac:dyDescent="0.2">
      <c r="A150" s="15"/>
      <c r="B150" s="15"/>
      <c r="C150" s="15"/>
      <c r="D150" s="15"/>
    </row>
    <row r="151" spans="1:4" x14ac:dyDescent="0.2">
      <c r="A151" s="15"/>
      <c r="B151" s="15"/>
      <c r="C151" s="15"/>
      <c r="D151" s="15"/>
    </row>
    <row r="152" spans="1:4" x14ac:dyDescent="0.2">
      <c r="A152" s="15"/>
      <c r="B152" s="15"/>
      <c r="C152" s="15"/>
      <c r="D152" s="15"/>
    </row>
    <row r="153" spans="1:4" x14ac:dyDescent="0.2">
      <c r="A153" s="15"/>
      <c r="B153" s="15"/>
      <c r="C153" s="15"/>
      <c r="D153" s="15"/>
    </row>
    <row r="154" spans="1:4" x14ac:dyDescent="0.2">
      <c r="A154" s="15"/>
      <c r="B154" s="15"/>
      <c r="C154" s="15"/>
      <c r="D154" s="15"/>
    </row>
    <row r="155" spans="1:4" x14ac:dyDescent="0.2">
      <c r="A155" s="15"/>
      <c r="B155" s="15"/>
      <c r="C155" s="15"/>
      <c r="D155" s="15"/>
    </row>
    <row r="156" spans="1:4" x14ac:dyDescent="0.2">
      <c r="A156" s="15"/>
      <c r="B156" s="15"/>
      <c r="C156" s="15"/>
      <c r="D156" s="15"/>
    </row>
    <row r="157" spans="1:4" x14ac:dyDescent="0.2">
      <c r="A157" s="15"/>
      <c r="B157" s="15"/>
      <c r="C157" s="15"/>
      <c r="D157" s="15"/>
    </row>
    <row r="158" spans="1:4" x14ac:dyDescent="0.2">
      <c r="A158" s="15"/>
      <c r="B158" s="15"/>
      <c r="C158" s="15"/>
      <c r="D158" s="15"/>
    </row>
    <row r="159" spans="1:4" x14ac:dyDescent="0.2">
      <c r="A159" s="15"/>
      <c r="B159" s="15"/>
      <c r="C159" s="15"/>
      <c r="D159" s="15"/>
    </row>
    <row r="160" spans="1:4" x14ac:dyDescent="0.2">
      <c r="A160" s="15"/>
      <c r="B160" s="15"/>
      <c r="C160" s="15"/>
      <c r="D160" s="15"/>
    </row>
    <row r="161" spans="1:4" x14ac:dyDescent="0.2">
      <c r="A161" s="15"/>
      <c r="B161" s="15"/>
      <c r="C161" s="15"/>
      <c r="D161" s="15"/>
    </row>
    <row r="162" spans="1:4" x14ac:dyDescent="0.2">
      <c r="A162" s="15"/>
      <c r="B162" s="15"/>
      <c r="C162" s="15"/>
      <c r="D162" s="15"/>
    </row>
    <row r="163" spans="1:4" x14ac:dyDescent="0.2">
      <c r="A163" s="15"/>
      <c r="B163" s="15"/>
      <c r="C163" s="15"/>
      <c r="D163" s="15"/>
    </row>
    <row r="164" spans="1:4" x14ac:dyDescent="0.2">
      <c r="A164" s="15"/>
      <c r="B164" s="15"/>
      <c r="C164" s="15"/>
      <c r="D164" s="15"/>
    </row>
    <row r="165" spans="1:4" x14ac:dyDescent="0.2">
      <c r="A165" s="15"/>
      <c r="B165" s="15"/>
      <c r="C165" s="15"/>
      <c r="D165" s="15"/>
    </row>
    <row r="166" spans="1:4" x14ac:dyDescent="0.2">
      <c r="A166" s="15"/>
      <c r="B166" s="15"/>
      <c r="C166" s="15"/>
      <c r="D166" s="15"/>
    </row>
    <row r="167" spans="1:4" x14ac:dyDescent="0.2">
      <c r="A167" s="15"/>
      <c r="B167" s="15"/>
      <c r="C167" s="15"/>
      <c r="D167" s="15"/>
    </row>
    <row r="168" spans="1:4" x14ac:dyDescent="0.2">
      <c r="A168" s="15"/>
      <c r="B168" s="15"/>
      <c r="C168" s="15"/>
      <c r="D168" s="15"/>
    </row>
    <row r="169" spans="1:4" x14ac:dyDescent="0.2">
      <c r="A169" s="15"/>
      <c r="B169" s="15"/>
      <c r="C169" s="15"/>
      <c r="D169" s="15"/>
    </row>
    <row r="170" spans="1:4" x14ac:dyDescent="0.2">
      <c r="A170" s="15"/>
      <c r="B170" s="15"/>
      <c r="C170" s="15"/>
      <c r="D170" s="15"/>
    </row>
    <row r="171" spans="1:4" x14ac:dyDescent="0.2">
      <c r="A171" s="15"/>
      <c r="B171" s="15"/>
      <c r="C171" s="15"/>
      <c r="D171" s="15"/>
    </row>
    <row r="172" spans="1:4" x14ac:dyDescent="0.2">
      <c r="A172" s="15"/>
      <c r="B172" s="15"/>
      <c r="C172" s="15"/>
      <c r="D172" s="15"/>
    </row>
    <row r="173" spans="1:4" x14ac:dyDescent="0.2">
      <c r="A173" s="15"/>
      <c r="B173" s="15"/>
      <c r="C173" s="15"/>
      <c r="D173" s="15"/>
    </row>
    <row r="174" spans="1:4" x14ac:dyDescent="0.2">
      <c r="A174" s="15"/>
      <c r="B174" s="15"/>
      <c r="C174" s="15"/>
      <c r="D174" s="15"/>
    </row>
    <row r="175" spans="1:4" x14ac:dyDescent="0.2">
      <c r="A175" s="15"/>
      <c r="B175" s="15"/>
      <c r="C175" s="15"/>
      <c r="D175" s="15"/>
    </row>
    <row r="176" spans="1:4" x14ac:dyDescent="0.2">
      <c r="A176" s="15"/>
      <c r="B176" s="15"/>
      <c r="C176" s="15"/>
      <c r="D176" s="15"/>
    </row>
    <row r="177" spans="1:4" x14ac:dyDescent="0.2">
      <c r="A177" s="15"/>
      <c r="B177" s="15"/>
      <c r="C177" s="15"/>
      <c r="D177" s="15"/>
    </row>
    <row r="178" spans="1:4" x14ac:dyDescent="0.2">
      <c r="A178" s="15"/>
      <c r="B178" s="15"/>
      <c r="C178" s="15"/>
      <c r="D178" s="15"/>
    </row>
    <row r="179" spans="1:4" x14ac:dyDescent="0.2">
      <c r="A179" s="15"/>
      <c r="B179" s="15"/>
      <c r="C179" s="15"/>
      <c r="D179" s="15"/>
    </row>
    <row r="180" spans="1:4" x14ac:dyDescent="0.2">
      <c r="A180" s="15"/>
      <c r="B180" s="15"/>
      <c r="C180" s="15"/>
      <c r="D180" s="15"/>
    </row>
    <row r="181" spans="1:4" x14ac:dyDescent="0.2">
      <c r="A181" s="15"/>
      <c r="B181" s="15"/>
      <c r="C181" s="15"/>
      <c r="D181" s="15"/>
    </row>
    <row r="182" spans="1:4" x14ac:dyDescent="0.2">
      <c r="A182" s="15"/>
      <c r="B182" s="15"/>
      <c r="C182" s="15"/>
      <c r="D182" s="15"/>
    </row>
    <row r="183" spans="1:4" x14ac:dyDescent="0.2">
      <c r="A183" s="15"/>
      <c r="B183" s="15"/>
      <c r="C183" s="15"/>
      <c r="D183" s="15"/>
    </row>
    <row r="184" spans="1:4" x14ac:dyDescent="0.2">
      <c r="A184" s="15"/>
      <c r="B184" s="15"/>
      <c r="C184" s="15"/>
      <c r="D184" s="15"/>
    </row>
    <row r="185" spans="1:4" x14ac:dyDescent="0.2">
      <c r="A185" s="15"/>
      <c r="B185" s="15"/>
      <c r="C185" s="15"/>
      <c r="D185" s="15"/>
    </row>
    <row r="186" spans="1:4" x14ac:dyDescent="0.2">
      <c r="A186" s="15"/>
      <c r="B186" s="15"/>
      <c r="C186" s="15"/>
      <c r="D186" s="15"/>
    </row>
    <row r="187" spans="1:4" x14ac:dyDescent="0.2">
      <c r="A187" s="15"/>
      <c r="B187" s="15"/>
      <c r="C187" s="15"/>
      <c r="D187" s="15"/>
    </row>
    <row r="188" spans="1:4" x14ac:dyDescent="0.2">
      <c r="A188" s="15"/>
      <c r="B188" s="15"/>
      <c r="C188" s="15"/>
      <c r="D188" s="15"/>
    </row>
    <row r="189" spans="1:4" x14ac:dyDescent="0.2">
      <c r="A189" s="15"/>
      <c r="B189" s="15"/>
      <c r="C189" s="15"/>
      <c r="D189" s="15"/>
    </row>
    <row r="190" spans="1:4" x14ac:dyDescent="0.2">
      <c r="A190" s="15"/>
      <c r="B190" s="15"/>
      <c r="C190" s="15"/>
      <c r="D190" s="15"/>
    </row>
    <row r="191" spans="1:4" x14ac:dyDescent="0.2">
      <c r="A191" s="15"/>
      <c r="B191" s="15"/>
      <c r="C191" s="15"/>
      <c r="D191" s="15"/>
    </row>
    <row r="192" spans="1:4" x14ac:dyDescent="0.2">
      <c r="A192" s="15"/>
      <c r="B192" s="15"/>
      <c r="C192" s="15"/>
      <c r="D192" s="15"/>
    </row>
    <row r="193" spans="1:4" x14ac:dyDescent="0.2">
      <c r="A193" s="15"/>
      <c r="B193" s="15"/>
      <c r="C193" s="15"/>
      <c r="D193" s="15"/>
    </row>
    <row r="194" spans="1:4" x14ac:dyDescent="0.2">
      <c r="A194" s="15"/>
      <c r="B194" s="15"/>
      <c r="C194" s="15"/>
      <c r="D194" s="15"/>
    </row>
    <row r="195" spans="1:4" x14ac:dyDescent="0.2">
      <c r="A195" s="15"/>
      <c r="B195" s="15"/>
      <c r="C195" s="15"/>
      <c r="D195" s="15"/>
    </row>
    <row r="196" spans="1:4" x14ac:dyDescent="0.2">
      <c r="A196" s="15"/>
      <c r="B196" s="15"/>
      <c r="C196" s="15"/>
      <c r="D196" s="15"/>
    </row>
    <row r="197" spans="1:4" x14ac:dyDescent="0.2">
      <c r="A197" s="15"/>
      <c r="B197" s="15"/>
      <c r="C197" s="15"/>
      <c r="D197" s="15"/>
    </row>
    <row r="198" spans="1:4" x14ac:dyDescent="0.2">
      <c r="A198" s="15"/>
      <c r="B198" s="15"/>
      <c r="C198" s="15"/>
      <c r="D198" s="15"/>
    </row>
    <row r="199" spans="1:4" x14ac:dyDescent="0.2">
      <c r="A199" s="15"/>
      <c r="B199" s="15"/>
      <c r="C199" s="15"/>
      <c r="D199" s="15"/>
    </row>
    <row r="200" spans="1:4" x14ac:dyDescent="0.2">
      <c r="A200" s="15"/>
      <c r="B200" s="15"/>
      <c r="C200" s="15"/>
      <c r="D200" s="15"/>
    </row>
    <row r="201" spans="1:4" x14ac:dyDescent="0.2">
      <c r="A201" s="15"/>
      <c r="B201" s="15"/>
      <c r="C201" s="15"/>
      <c r="D201" s="15"/>
    </row>
    <row r="202" spans="1:4" x14ac:dyDescent="0.2">
      <c r="A202" s="15"/>
      <c r="B202" s="15"/>
      <c r="C202" s="15"/>
      <c r="D202" s="15"/>
    </row>
    <row r="203" spans="1:4" x14ac:dyDescent="0.2">
      <c r="A203" s="15"/>
      <c r="B203" s="15"/>
      <c r="C203" s="15"/>
      <c r="D203" s="15"/>
    </row>
    <row r="204" spans="1:4" x14ac:dyDescent="0.2">
      <c r="A204" s="15"/>
      <c r="B204" s="15"/>
      <c r="C204" s="15"/>
      <c r="D204" s="15"/>
    </row>
    <row r="205" spans="1:4" x14ac:dyDescent="0.2">
      <c r="A205" s="15"/>
      <c r="B205" s="15"/>
      <c r="C205" s="15"/>
      <c r="D205" s="15"/>
    </row>
    <row r="206" spans="1:4" x14ac:dyDescent="0.2">
      <c r="A206" s="15"/>
      <c r="B206" s="15"/>
      <c r="C206" s="15"/>
      <c r="D206" s="15"/>
    </row>
    <row r="207" spans="1:4" x14ac:dyDescent="0.2">
      <c r="A207" s="15"/>
      <c r="B207" s="15"/>
      <c r="C207" s="15"/>
      <c r="D207" s="15"/>
    </row>
    <row r="208" spans="1:4" x14ac:dyDescent="0.2">
      <c r="A208" s="15"/>
      <c r="B208" s="15"/>
      <c r="C208" s="15"/>
      <c r="D208" s="15"/>
    </row>
    <row r="209" spans="1:4" x14ac:dyDescent="0.2">
      <c r="A209" s="15"/>
      <c r="B209" s="15"/>
      <c r="C209" s="15"/>
      <c r="D209" s="15"/>
    </row>
    <row r="210" spans="1:4" x14ac:dyDescent="0.2">
      <c r="A210" s="15"/>
      <c r="B210" s="15"/>
      <c r="C210" s="15"/>
      <c r="D210" s="15"/>
    </row>
    <row r="211" spans="1:4" x14ac:dyDescent="0.2">
      <c r="A211" s="15"/>
      <c r="B211" s="15"/>
      <c r="C211" s="15"/>
      <c r="D211" s="15"/>
    </row>
    <row r="212" spans="1:4" x14ac:dyDescent="0.2">
      <c r="A212" s="15"/>
      <c r="B212" s="15"/>
      <c r="C212" s="15"/>
      <c r="D212" s="15"/>
    </row>
    <row r="213" spans="1:4" x14ac:dyDescent="0.2">
      <c r="A213" s="15"/>
      <c r="B213" s="15"/>
      <c r="C213" s="15"/>
      <c r="D213" s="15"/>
    </row>
    <row r="214" spans="1:4" x14ac:dyDescent="0.2">
      <c r="A214" s="15"/>
      <c r="B214" s="15"/>
      <c r="C214" s="15"/>
      <c r="D214" s="15"/>
    </row>
    <row r="215" spans="1:4" x14ac:dyDescent="0.2">
      <c r="A215" s="15"/>
      <c r="B215" s="15"/>
      <c r="C215" s="15"/>
      <c r="D215" s="15"/>
    </row>
    <row r="216" spans="1:4" x14ac:dyDescent="0.2">
      <c r="A216" s="15"/>
      <c r="B216" s="15"/>
      <c r="C216" s="15"/>
      <c r="D216" s="15"/>
    </row>
    <row r="217" spans="1:4" x14ac:dyDescent="0.2">
      <c r="A217" s="15"/>
      <c r="B217" s="15"/>
      <c r="C217" s="15"/>
      <c r="D217" s="15"/>
    </row>
    <row r="218" spans="1:4" x14ac:dyDescent="0.2">
      <c r="A218" s="15"/>
      <c r="B218" s="15"/>
      <c r="C218" s="15"/>
      <c r="D218" s="15"/>
    </row>
    <row r="219" spans="1:4" x14ac:dyDescent="0.2">
      <c r="A219" s="15"/>
      <c r="B219" s="15"/>
      <c r="C219" s="15"/>
      <c r="D219" s="15"/>
    </row>
    <row r="220" spans="1:4" x14ac:dyDescent="0.2">
      <c r="A220" s="15"/>
      <c r="B220" s="15"/>
      <c r="C220" s="15"/>
      <c r="D220" s="15"/>
    </row>
    <row r="221" spans="1:4" x14ac:dyDescent="0.2">
      <c r="A221" s="15"/>
      <c r="B221" s="15"/>
      <c r="C221" s="15"/>
      <c r="D221" s="15"/>
    </row>
    <row r="222" spans="1:4" x14ac:dyDescent="0.2">
      <c r="A222" s="15"/>
      <c r="B222" s="15"/>
      <c r="C222" s="15"/>
      <c r="D222" s="15"/>
    </row>
    <row r="223" spans="1:4" x14ac:dyDescent="0.2">
      <c r="A223" s="15"/>
      <c r="B223" s="15"/>
      <c r="C223" s="15"/>
      <c r="D223" s="15"/>
    </row>
    <row r="224" spans="1:4" x14ac:dyDescent="0.2">
      <c r="A224" s="15"/>
      <c r="B224" s="15"/>
      <c r="C224" s="15"/>
      <c r="D224" s="15"/>
    </row>
    <row r="225" spans="1:4" x14ac:dyDescent="0.2">
      <c r="A225" s="15"/>
      <c r="B225" s="15"/>
      <c r="C225" s="15"/>
      <c r="D225" s="15"/>
    </row>
    <row r="226" spans="1:4" x14ac:dyDescent="0.2">
      <c r="A226" s="15"/>
      <c r="B226" s="15"/>
      <c r="C226" s="15"/>
      <c r="D226" s="15"/>
    </row>
    <row r="227" spans="1:4" x14ac:dyDescent="0.2">
      <c r="A227" s="15"/>
      <c r="B227" s="15"/>
      <c r="C227" s="15"/>
      <c r="D227" s="15"/>
    </row>
    <row r="228" spans="1:4" x14ac:dyDescent="0.2">
      <c r="A228" s="15"/>
      <c r="B228" s="15"/>
      <c r="C228" s="15"/>
      <c r="D228" s="15"/>
    </row>
    <row r="229" spans="1:4" x14ac:dyDescent="0.2">
      <c r="A229" s="15"/>
      <c r="B229" s="15"/>
      <c r="C229" s="15"/>
      <c r="D229" s="15"/>
    </row>
    <row r="230" spans="1:4" x14ac:dyDescent="0.2">
      <c r="A230" s="15"/>
      <c r="B230" s="15"/>
      <c r="C230" s="15"/>
      <c r="D230" s="15"/>
    </row>
    <row r="231" spans="1:4" x14ac:dyDescent="0.2">
      <c r="A231" s="15"/>
      <c r="B231" s="15"/>
      <c r="C231" s="15"/>
      <c r="D231" s="15"/>
    </row>
    <row r="232" spans="1:4" x14ac:dyDescent="0.2">
      <c r="A232" s="15"/>
      <c r="B232" s="15"/>
      <c r="C232" s="15"/>
      <c r="D232" s="15"/>
    </row>
    <row r="233" spans="1:4" x14ac:dyDescent="0.2">
      <c r="A233" s="15"/>
      <c r="B233" s="15"/>
      <c r="C233" s="15"/>
      <c r="D233" s="15"/>
    </row>
    <row r="234" spans="1:4" x14ac:dyDescent="0.2">
      <c r="A234" s="15"/>
      <c r="B234" s="15"/>
      <c r="C234" s="15"/>
      <c r="D234" s="15"/>
    </row>
    <row r="235" spans="1:4" x14ac:dyDescent="0.2">
      <c r="A235" s="15"/>
      <c r="B235" s="15"/>
      <c r="C235" s="15"/>
      <c r="D235" s="15"/>
    </row>
    <row r="236" spans="1:4" x14ac:dyDescent="0.2">
      <c r="A236" s="15"/>
      <c r="B236" s="15"/>
      <c r="C236" s="15"/>
      <c r="D236" s="15"/>
    </row>
    <row r="237" spans="1:4" x14ac:dyDescent="0.2">
      <c r="A237" s="15"/>
      <c r="B237" s="15"/>
      <c r="C237" s="15"/>
      <c r="D237" s="15"/>
    </row>
    <row r="238" spans="1:4" x14ac:dyDescent="0.2">
      <c r="A238" s="15"/>
      <c r="B238" s="15"/>
      <c r="C238" s="15"/>
      <c r="D238" s="15"/>
    </row>
    <row r="239" spans="1:4" x14ac:dyDescent="0.2">
      <c r="A239" s="15"/>
      <c r="B239" s="15"/>
      <c r="C239" s="15"/>
      <c r="D239" s="15"/>
    </row>
    <row r="240" spans="1:4" x14ac:dyDescent="0.2">
      <c r="A240" s="15"/>
      <c r="B240" s="15"/>
      <c r="C240" s="15"/>
      <c r="D240" s="15"/>
    </row>
    <row r="241" spans="1:4" x14ac:dyDescent="0.2">
      <c r="A241" s="15"/>
      <c r="B241" s="15"/>
      <c r="C241" s="15"/>
      <c r="D241" s="15"/>
    </row>
    <row r="242" spans="1:4" x14ac:dyDescent="0.2">
      <c r="A242" s="15"/>
      <c r="B242" s="15"/>
      <c r="C242" s="15"/>
      <c r="D242" s="15"/>
    </row>
    <row r="243" spans="1:4" x14ac:dyDescent="0.2">
      <c r="A243" s="15"/>
      <c r="B243" s="15"/>
      <c r="C243" s="15"/>
      <c r="D243" s="15"/>
    </row>
    <row r="244" spans="1:4" x14ac:dyDescent="0.2">
      <c r="A244" s="15"/>
      <c r="B244" s="15"/>
      <c r="C244" s="15"/>
      <c r="D244" s="15"/>
    </row>
    <row r="245" spans="1:4" x14ac:dyDescent="0.2">
      <c r="A245" s="15"/>
      <c r="B245" s="15"/>
      <c r="C245" s="15"/>
      <c r="D245" s="15"/>
    </row>
    <row r="246" spans="1:4" x14ac:dyDescent="0.2">
      <c r="A246" s="15"/>
      <c r="B246" s="15"/>
      <c r="C246" s="15"/>
      <c r="D246" s="15"/>
    </row>
    <row r="247" spans="1:4" x14ac:dyDescent="0.2">
      <c r="A247" s="15"/>
      <c r="B247" s="15"/>
      <c r="C247" s="15"/>
      <c r="D247" s="15"/>
    </row>
    <row r="248" spans="1:4" x14ac:dyDescent="0.2">
      <c r="A248" s="15"/>
      <c r="B248" s="15"/>
      <c r="C248" s="15"/>
      <c r="D248" s="15"/>
    </row>
    <row r="249" spans="1:4" x14ac:dyDescent="0.2">
      <c r="A249" s="15"/>
      <c r="B249" s="15"/>
      <c r="C249" s="15"/>
      <c r="D249" s="15"/>
    </row>
    <row r="250" spans="1:4" x14ac:dyDescent="0.2">
      <c r="A250" s="15"/>
      <c r="B250" s="15"/>
      <c r="C250" s="15"/>
      <c r="D250" s="15"/>
    </row>
    <row r="251" spans="1:4" x14ac:dyDescent="0.2">
      <c r="A251" s="15"/>
      <c r="B251" s="15"/>
      <c r="C251" s="15"/>
      <c r="D251" s="15"/>
    </row>
    <row r="252" spans="1:4" x14ac:dyDescent="0.2">
      <c r="A252" s="15"/>
      <c r="B252" s="15"/>
      <c r="C252" s="15"/>
      <c r="D252" s="15"/>
    </row>
    <row r="253" spans="1:4" x14ac:dyDescent="0.2">
      <c r="A253" s="15"/>
      <c r="B253" s="15"/>
      <c r="C253" s="15"/>
      <c r="D253" s="15"/>
    </row>
    <row r="254" spans="1:4" x14ac:dyDescent="0.2">
      <c r="A254" s="15"/>
      <c r="B254" s="15"/>
      <c r="C254" s="15"/>
      <c r="D254" s="15"/>
    </row>
    <row r="255" spans="1:4" x14ac:dyDescent="0.2">
      <c r="A255" s="15"/>
      <c r="B255" s="15"/>
      <c r="C255" s="15"/>
      <c r="D255" s="15"/>
    </row>
    <row r="256" spans="1:4" x14ac:dyDescent="0.2">
      <c r="A256" s="15"/>
      <c r="B256" s="15"/>
      <c r="C256" s="15"/>
      <c r="D256" s="15"/>
    </row>
    <row r="257" spans="1:4" x14ac:dyDescent="0.2">
      <c r="A257" s="15"/>
      <c r="B257" s="15"/>
      <c r="C257" s="15"/>
      <c r="D257" s="15"/>
    </row>
    <row r="258" spans="1:4" x14ac:dyDescent="0.2">
      <c r="A258" s="15"/>
      <c r="B258" s="15"/>
      <c r="C258" s="15"/>
      <c r="D258" s="15"/>
    </row>
    <row r="259" spans="1:4" x14ac:dyDescent="0.2">
      <c r="A259" s="15"/>
      <c r="B259" s="15"/>
      <c r="C259" s="15"/>
      <c r="D259" s="15"/>
    </row>
    <row r="260" spans="1:4" x14ac:dyDescent="0.2">
      <c r="A260" s="15"/>
      <c r="B260" s="15"/>
      <c r="C260" s="15"/>
      <c r="D260" s="15"/>
    </row>
    <row r="261" spans="1:4" x14ac:dyDescent="0.2">
      <c r="A261" s="15"/>
      <c r="B261" s="15"/>
      <c r="C261" s="15"/>
      <c r="D261" s="15"/>
    </row>
    <row r="262" spans="1:4" x14ac:dyDescent="0.2">
      <c r="A262" s="15"/>
      <c r="B262" s="15"/>
      <c r="C262" s="15"/>
      <c r="D262" s="15"/>
    </row>
    <row r="263" spans="1:4" x14ac:dyDescent="0.2">
      <c r="A263" s="15"/>
      <c r="B263" s="15"/>
      <c r="C263" s="15"/>
      <c r="D263" s="15"/>
    </row>
    <row r="264" spans="1:4" x14ac:dyDescent="0.2">
      <c r="A264" s="15"/>
      <c r="B264" s="15"/>
      <c r="C264" s="15"/>
      <c r="D264" s="15"/>
    </row>
    <row r="265" spans="1:4" x14ac:dyDescent="0.2">
      <c r="A265" s="15"/>
      <c r="B265" s="15"/>
      <c r="C265" s="15"/>
      <c r="D265" s="15"/>
    </row>
    <row r="266" spans="1:4" x14ac:dyDescent="0.2">
      <c r="A266" s="15"/>
      <c r="B266" s="15"/>
      <c r="C266" s="15"/>
      <c r="D266" s="15"/>
    </row>
    <row r="267" spans="1:4" x14ac:dyDescent="0.2">
      <c r="A267" s="15"/>
      <c r="B267" s="15"/>
      <c r="C267" s="15"/>
      <c r="D267" s="15"/>
    </row>
    <row r="268" spans="1:4" x14ac:dyDescent="0.2">
      <c r="A268" s="15"/>
      <c r="B268" s="15"/>
      <c r="C268" s="15"/>
      <c r="D268" s="15"/>
    </row>
    <row r="269" spans="1:4" x14ac:dyDescent="0.2">
      <c r="A269" s="15"/>
      <c r="B269" s="15"/>
      <c r="C269" s="15"/>
      <c r="D269" s="15"/>
    </row>
    <row r="270" spans="1:4" x14ac:dyDescent="0.2">
      <c r="A270" s="15"/>
      <c r="B270" s="15"/>
      <c r="C270" s="15"/>
      <c r="D270" s="15"/>
    </row>
    <row r="271" spans="1:4" x14ac:dyDescent="0.2">
      <c r="A271" s="15"/>
      <c r="B271" s="15"/>
      <c r="C271" s="15"/>
      <c r="D271" s="15"/>
    </row>
    <row r="272" spans="1:4" x14ac:dyDescent="0.2">
      <c r="A272" s="15"/>
      <c r="B272" s="15"/>
      <c r="C272" s="15"/>
      <c r="D272" s="15"/>
    </row>
    <row r="273" spans="1:4" x14ac:dyDescent="0.2">
      <c r="A273" s="15"/>
      <c r="B273" s="15"/>
      <c r="C273" s="15"/>
      <c r="D273" s="15"/>
    </row>
    <row r="274" spans="1:4" x14ac:dyDescent="0.2">
      <c r="A274" s="15"/>
      <c r="B274" s="15"/>
      <c r="C274" s="15"/>
      <c r="D274" s="15"/>
    </row>
    <row r="275" spans="1:4" x14ac:dyDescent="0.2">
      <c r="A275" s="15"/>
      <c r="B275" s="15"/>
      <c r="C275" s="15"/>
      <c r="D275" s="15"/>
    </row>
    <row r="276" spans="1:4" x14ac:dyDescent="0.2">
      <c r="A276" s="15"/>
      <c r="B276" s="15"/>
      <c r="C276" s="15"/>
      <c r="D276" s="15"/>
    </row>
    <row r="277" spans="1:4" x14ac:dyDescent="0.2">
      <c r="A277" s="15"/>
      <c r="B277" s="15"/>
      <c r="C277" s="15"/>
      <c r="D277" s="15"/>
    </row>
    <row r="278" spans="1:4" x14ac:dyDescent="0.2">
      <c r="A278" s="15"/>
      <c r="B278" s="15"/>
      <c r="C278" s="15"/>
      <c r="D278" s="15"/>
    </row>
    <row r="279" spans="1:4" x14ac:dyDescent="0.2">
      <c r="A279" s="15"/>
      <c r="B279" s="15"/>
      <c r="C279" s="15"/>
      <c r="D279" s="15"/>
    </row>
    <row r="280" spans="1:4" x14ac:dyDescent="0.2">
      <c r="A280" s="15"/>
      <c r="B280" s="15"/>
      <c r="C280" s="15"/>
      <c r="D280" s="15"/>
    </row>
    <row r="281" spans="1:4" x14ac:dyDescent="0.2">
      <c r="A281" s="15"/>
      <c r="B281" s="15"/>
      <c r="C281" s="15"/>
      <c r="D281" s="15"/>
    </row>
    <row r="282" spans="1:4" x14ac:dyDescent="0.2">
      <c r="A282" s="15"/>
      <c r="B282" s="15"/>
      <c r="C282" s="15"/>
      <c r="D282" s="15"/>
    </row>
    <row r="283" spans="1:4" x14ac:dyDescent="0.2">
      <c r="A283" s="15"/>
      <c r="B283" s="15"/>
      <c r="C283" s="15"/>
      <c r="D283" s="15"/>
    </row>
    <row r="284" spans="1:4" x14ac:dyDescent="0.2">
      <c r="A284" s="15"/>
      <c r="B284" s="15"/>
      <c r="C284" s="15"/>
      <c r="D284" s="15"/>
    </row>
    <row r="285" spans="1:4" x14ac:dyDescent="0.2">
      <c r="A285" s="15"/>
      <c r="B285" s="15"/>
      <c r="C285" s="15"/>
      <c r="D285" s="15"/>
    </row>
    <row r="286" spans="1:4" x14ac:dyDescent="0.2">
      <c r="A286" s="15"/>
      <c r="B286" s="15"/>
      <c r="C286" s="15"/>
      <c r="D286" s="15"/>
    </row>
    <row r="287" spans="1:4" x14ac:dyDescent="0.2">
      <c r="A287" s="15"/>
      <c r="B287" s="15"/>
      <c r="C287" s="15"/>
      <c r="D287" s="15"/>
    </row>
    <row r="288" spans="1:4" x14ac:dyDescent="0.2">
      <c r="A288" s="15"/>
      <c r="B288" s="15"/>
      <c r="C288" s="15"/>
      <c r="D288" s="15"/>
    </row>
    <row r="289" spans="1:4" x14ac:dyDescent="0.2">
      <c r="A289" s="15"/>
      <c r="B289" s="15"/>
      <c r="C289" s="15"/>
      <c r="D289" s="15"/>
    </row>
    <row r="290" spans="1:4" x14ac:dyDescent="0.2">
      <c r="A290" s="15"/>
      <c r="B290" s="15"/>
      <c r="C290" s="15"/>
      <c r="D290" s="15"/>
    </row>
    <row r="291" spans="1:4" x14ac:dyDescent="0.2">
      <c r="A291" s="15"/>
      <c r="B291" s="15"/>
      <c r="C291" s="15"/>
      <c r="D291" s="15"/>
    </row>
    <row r="292" spans="1:4" x14ac:dyDescent="0.2">
      <c r="A292" s="15"/>
      <c r="B292" s="15"/>
      <c r="C292" s="15"/>
      <c r="D292" s="15"/>
    </row>
    <row r="293" spans="1:4" x14ac:dyDescent="0.2">
      <c r="A293" s="15"/>
      <c r="B293" s="15"/>
      <c r="C293" s="15"/>
      <c r="D293" s="15"/>
    </row>
    <row r="294" spans="1:4" x14ac:dyDescent="0.2">
      <c r="A294" s="15"/>
      <c r="B294" s="15"/>
      <c r="C294" s="15"/>
      <c r="D294" s="15"/>
    </row>
    <row r="295" spans="1:4" x14ac:dyDescent="0.2">
      <c r="A295" s="15"/>
      <c r="B295" s="15"/>
      <c r="C295" s="15"/>
      <c r="D295" s="15"/>
    </row>
    <row r="296" spans="1:4" x14ac:dyDescent="0.2">
      <c r="A296" s="15"/>
      <c r="B296" s="15"/>
      <c r="C296" s="15"/>
      <c r="D296" s="15"/>
    </row>
    <row r="297" spans="1:4" x14ac:dyDescent="0.2">
      <c r="A297" s="15"/>
      <c r="B297" s="15"/>
      <c r="C297" s="15"/>
      <c r="D297" s="15"/>
    </row>
    <row r="298" spans="1:4" x14ac:dyDescent="0.2">
      <c r="A298" s="15"/>
      <c r="B298" s="15"/>
      <c r="C298" s="15"/>
      <c r="D298" s="15"/>
    </row>
    <row r="299" spans="1:4" x14ac:dyDescent="0.2">
      <c r="A299" s="15"/>
      <c r="B299" s="15"/>
      <c r="C299" s="15"/>
      <c r="D299" s="15"/>
    </row>
    <row r="300" spans="1:4" x14ac:dyDescent="0.2">
      <c r="A300" s="15"/>
      <c r="B300" s="15"/>
      <c r="C300" s="15"/>
      <c r="D300" s="15"/>
    </row>
    <row r="301" spans="1:4" x14ac:dyDescent="0.2">
      <c r="A301" s="15"/>
      <c r="B301" s="15"/>
      <c r="C301" s="15"/>
      <c r="D301" s="15"/>
    </row>
    <row r="302" spans="1:4" x14ac:dyDescent="0.2">
      <c r="A302" s="15"/>
      <c r="B302" s="15"/>
      <c r="C302" s="15"/>
      <c r="D302" s="15"/>
    </row>
    <row r="303" spans="1:4" x14ac:dyDescent="0.2">
      <c r="A303" s="15"/>
      <c r="B303" s="15"/>
      <c r="C303" s="15"/>
      <c r="D303" s="15"/>
    </row>
    <row r="304" spans="1:4" x14ac:dyDescent="0.2">
      <c r="A304" s="15"/>
      <c r="B304" s="15"/>
      <c r="C304" s="15"/>
      <c r="D304" s="15"/>
    </row>
    <row r="305" spans="1:4" x14ac:dyDescent="0.2">
      <c r="A305" s="15"/>
      <c r="B305" s="15"/>
      <c r="C305" s="15"/>
      <c r="D305" s="15"/>
    </row>
    <row r="306" spans="1:4" x14ac:dyDescent="0.2">
      <c r="A306" s="15"/>
      <c r="B306" s="15"/>
      <c r="C306" s="15"/>
      <c r="D306" s="15"/>
    </row>
    <row r="307" spans="1:4" x14ac:dyDescent="0.2">
      <c r="A307" s="15"/>
      <c r="B307" s="15"/>
      <c r="C307" s="15"/>
      <c r="D307" s="15"/>
    </row>
    <row r="308" spans="1:4" x14ac:dyDescent="0.2">
      <c r="A308" s="15"/>
      <c r="B308" s="15"/>
      <c r="C308" s="15"/>
      <c r="D308" s="15"/>
    </row>
    <row r="309" spans="1:4" x14ac:dyDescent="0.2">
      <c r="A309" s="15"/>
      <c r="B309" s="15"/>
      <c r="C309" s="15"/>
      <c r="D309" s="15"/>
    </row>
    <row r="310" spans="1:4" x14ac:dyDescent="0.2">
      <c r="A310" s="15"/>
      <c r="B310" s="15"/>
      <c r="C310" s="15"/>
      <c r="D310" s="15"/>
    </row>
    <row r="311" spans="1:4" x14ac:dyDescent="0.2">
      <c r="A311" s="15"/>
      <c r="B311" s="15"/>
      <c r="C311" s="15"/>
      <c r="D311" s="15"/>
    </row>
    <row r="312" spans="1:4" x14ac:dyDescent="0.2">
      <c r="A312" s="15"/>
      <c r="B312" s="15"/>
      <c r="C312" s="15"/>
      <c r="D312" s="15"/>
    </row>
    <row r="313" spans="1:4" x14ac:dyDescent="0.2">
      <c r="A313" s="15"/>
      <c r="B313" s="15"/>
      <c r="C313" s="15"/>
      <c r="D313" s="15"/>
    </row>
    <row r="314" spans="1:4" x14ac:dyDescent="0.2">
      <c r="A314" s="15"/>
      <c r="B314" s="15"/>
      <c r="C314" s="15"/>
      <c r="D314" s="15"/>
    </row>
    <row r="315" spans="1:4" x14ac:dyDescent="0.2">
      <c r="A315" s="15"/>
      <c r="B315" s="15"/>
      <c r="C315" s="15"/>
      <c r="D315" s="15"/>
    </row>
    <row r="316" spans="1:4" x14ac:dyDescent="0.2">
      <c r="A316" s="15"/>
      <c r="B316" s="15"/>
      <c r="C316" s="15"/>
      <c r="D316" s="15"/>
    </row>
    <row r="317" spans="1:4" x14ac:dyDescent="0.2">
      <c r="A317" s="15"/>
      <c r="B317" s="15"/>
      <c r="C317" s="15"/>
      <c r="D317" s="15"/>
    </row>
    <row r="318" spans="1:4" x14ac:dyDescent="0.2">
      <c r="A318" s="15"/>
      <c r="B318" s="15"/>
      <c r="C318" s="15"/>
      <c r="D318" s="15"/>
    </row>
    <row r="319" spans="1:4" x14ac:dyDescent="0.2">
      <c r="A319" s="15"/>
      <c r="B319" s="15"/>
      <c r="C319" s="15"/>
      <c r="D319" s="15"/>
    </row>
    <row r="320" spans="1:4" x14ac:dyDescent="0.2">
      <c r="A320" s="15"/>
      <c r="B320" s="15"/>
      <c r="C320" s="15"/>
      <c r="D320" s="15"/>
    </row>
    <row r="321" spans="1:4" x14ac:dyDescent="0.2">
      <c r="A321" s="15"/>
      <c r="B321" s="15"/>
      <c r="C321" s="15"/>
      <c r="D321" s="15"/>
    </row>
    <row r="322" spans="1:4" x14ac:dyDescent="0.2">
      <c r="A322" s="15"/>
      <c r="B322" s="15"/>
      <c r="C322" s="15"/>
      <c r="D322" s="15"/>
    </row>
    <row r="323" spans="1:4" x14ac:dyDescent="0.2">
      <c r="A323" s="15"/>
      <c r="B323" s="15"/>
      <c r="C323" s="15"/>
      <c r="D323" s="15"/>
    </row>
    <row r="324" spans="1:4" x14ac:dyDescent="0.2">
      <c r="A324" s="15"/>
      <c r="B324" s="15"/>
      <c r="C324" s="15"/>
      <c r="D324" s="15"/>
    </row>
    <row r="325" spans="1:4" x14ac:dyDescent="0.2">
      <c r="A325" s="15"/>
      <c r="B325" s="15"/>
      <c r="C325" s="15"/>
      <c r="D325" s="15"/>
    </row>
    <row r="326" spans="1:4" x14ac:dyDescent="0.2">
      <c r="A326" s="15"/>
      <c r="B326" s="15"/>
      <c r="C326" s="15"/>
      <c r="D326" s="15"/>
    </row>
    <row r="327" spans="1:4" x14ac:dyDescent="0.2">
      <c r="A327" s="15"/>
      <c r="B327" s="15"/>
      <c r="C327" s="15"/>
      <c r="D327" s="15"/>
    </row>
    <row r="328" spans="1:4" x14ac:dyDescent="0.2">
      <c r="A328" s="15"/>
      <c r="B328" s="15"/>
      <c r="C328" s="15"/>
      <c r="D328" s="15"/>
    </row>
    <row r="329" spans="1:4" x14ac:dyDescent="0.2">
      <c r="A329" s="15"/>
      <c r="B329" s="15"/>
      <c r="C329" s="15"/>
      <c r="D329" s="15"/>
    </row>
    <row r="330" spans="1:4" x14ac:dyDescent="0.2">
      <c r="A330" s="15"/>
      <c r="B330" s="15"/>
      <c r="C330" s="15"/>
      <c r="D330" s="15"/>
    </row>
    <row r="331" spans="1:4" x14ac:dyDescent="0.2">
      <c r="A331" s="15"/>
      <c r="B331" s="15"/>
      <c r="C331" s="15"/>
      <c r="D331" s="15"/>
    </row>
    <row r="332" spans="1:4" x14ac:dyDescent="0.2">
      <c r="A332" s="15"/>
      <c r="B332" s="15"/>
      <c r="C332" s="15"/>
      <c r="D332" s="15"/>
    </row>
    <row r="333" spans="1:4" x14ac:dyDescent="0.2">
      <c r="A333" s="15"/>
      <c r="B333" s="15"/>
      <c r="C333" s="15"/>
      <c r="D333" s="15"/>
    </row>
    <row r="334" spans="1:4" x14ac:dyDescent="0.2">
      <c r="A334" s="15"/>
      <c r="B334" s="15"/>
      <c r="C334" s="15"/>
      <c r="D334" s="15"/>
    </row>
    <row r="335" spans="1:4" x14ac:dyDescent="0.2">
      <c r="A335" s="15"/>
      <c r="B335" s="15"/>
      <c r="C335" s="15"/>
      <c r="D335" s="15"/>
    </row>
    <row r="336" spans="1:4" x14ac:dyDescent="0.2">
      <c r="A336" s="15"/>
      <c r="B336" s="15"/>
      <c r="C336" s="15"/>
      <c r="D336" s="15"/>
    </row>
    <row r="337" spans="1:4" x14ac:dyDescent="0.2">
      <c r="A337" s="15"/>
      <c r="B337" s="15"/>
      <c r="C337" s="15"/>
      <c r="D337" s="15"/>
    </row>
    <row r="338" spans="1:4" x14ac:dyDescent="0.2">
      <c r="A338" s="15"/>
      <c r="B338" s="15"/>
      <c r="C338" s="15"/>
      <c r="D338" s="15"/>
    </row>
    <row r="339" spans="1:4" x14ac:dyDescent="0.2">
      <c r="A339" s="15"/>
      <c r="B339" s="15"/>
      <c r="C339" s="15"/>
      <c r="D339" s="15"/>
    </row>
    <row r="340" spans="1:4" x14ac:dyDescent="0.2">
      <c r="A340" s="15"/>
      <c r="B340" s="15"/>
      <c r="C340" s="15"/>
      <c r="D340" s="15"/>
    </row>
    <row r="341" spans="1:4" x14ac:dyDescent="0.2">
      <c r="A341" s="15"/>
      <c r="B341" s="15"/>
      <c r="C341" s="15"/>
      <c r="D341" s="15"/>
    </row>
    <row r="342" spans="1:4" x14ac:dyDescent="0.2">
      <c r="A342" s="15"/>
      <c r="B342" s="15"/>
      <c r="C342" s="15"/>
      <c r="D342" s="15"/>
    </row>
    <row r="343" spans="1:4" x14ac:dyDescent="0.2">
      <c r="A343" s="15"/>
      <c r="B343" s="15"/>
      <c r="C343" s="15"/>
      <c r="D343" s="15"/>
    </row>
    <row r="344" spans="1:4" x14ac:dyDescent="0.2">
      <c r="A344" s="15"/>
      <c r="B344" s="15"/>
      <c r="C344" s="15"/>
      <c r="D344" s="15"/>
    </row>
    <row r="345" spans="1:4" x14ac:dyDescent="0.2">
      <c r="A345" s="15"/>
      <c r="B345" s="15"/>
      <c r="C345" s="15"/>
      <c r="D345" s="15"/>
    </row>
    <row r="346" spans="1:4" x14ac:dyDescent="0.2">
      <c r="A346" s="15"/>
      <c r="B346" s="15"/>
      <c r="C346" s="15"/>
      <c r="D346" s="15"/>
    </row>
    <row r="347" spans="1:4" x14ac:dyDescent="0.2">
      <c r="A347" s="15"/>
      <c r="B347" s="15"/>
      <c r="C347" s="15"/>
      <c r="D347" s="15"/>
    </row>
    <row r="348" spans="1:4" x14ac:dyDescent="0.2">
      <c r="A348" s="15"/>
      <c r="B348" s="15"/>
      <c r="C348" s="15"/>
      <c r="D348" s="15"/>
    </row>
    <row r="349" spans="1:4" x14ac:dyDescent="0.2">
      <c r="A349" s="15"/>
      <c r="B349" s="15"/>
      <c r="C349" s="15"/>
      <c r="D349" s="15"/>
    </row>
    <row r="350" spans="1:4" x14ac:dyDescent="0.2">
      <c r="A350" s="15"/>
      <c r="B350" s="15"/>
      <c r="C350" s="15"/>
      <c r="D350" s="15"/>
    </row>
    <row r="351" spans="1:4" x14ac:dyDescent="0.2">
      <c r="A351" s="15"/>
      <c r="B351" s="15"/>
      <c r="C351" s="15"/>
      <c r="D351" s="15"/>
    </row>
    <row r="352" spans="1:4" x14ac:dyDescent="0.2">
      <c r="A352" s="15"/>
      <c r="B352" s="15"/>
      <c r="C352" s="15"/>
      <c r="D352" s="15"/>
    </row>
    <row r="353" spans="1:4" x14ac:dyDescent="0.2">
      <c r="A353" s="15"/>
      <c r="B353" s="15"/>
      <c r="C353" s="15"/>
      <c r="D353" s="15"/>
    </row>
    <row r="354" spans="1:4" x14ac:dyDescent="0.2">
      <c r="A354" s="15"/>
      <c r="B354" s="15"/>
      <c r="C354" s="15"/>
      <c r="D354" s="15"/>
    </row>
    <row r="355" spans="1:4" x14ac:dyDescent="0.2">
      <c r="A355" s="15"/>
      <c r="B355" s="15"/>
      <c r="C355" s="15"/>
      <c r="D355" s="15"/>
    </row>
    <row r="356" spans="1:4" x14ac:dyDescent="0.2">
      <c r="A356" s="15"/>
      <c r="B356" s="15"/>
      <c r="C356" s="15"/>
      <c r="D356" s="15"/>
    </row>
    <row r="357" spans="1:4" x14ac:dyDescent="0.2">
      <c r="A357" s="15"/>
      <c r="B357" s="15"/>
      <c r="C357" s="15"/>
      <c r="D357" s="15"/>
    </row>
    <row r="358" spans="1:4" x14ac:dyDescent="0.2">
      <c r="A358" s="15"/>
      <c r="B358" s="15"/>
      <c r="C358" s="15"/>
      <c r="D358" s="15"/>
    </row>
    <row r="359" spans="1:4" x14ac:dyDescent="0.2">
      <c r="A359" s="15"/>
      <c r="B359" s="15"/>
      <c r="C359" s="15"/>
      <c r="D359" s="15"/>
    </row>
    <row r="360" spans="1:4" x14ac:dyDescent="0.2">
      <c r="A360" s="15"/>
      <c r="B360" s="15"/>
      <c r="C360" s="15"/>
      <c r="D360" s="15"/>
    </row>
    <row r="361" spans="1:4" x14ac:dyDescent="0.2">
      <c r="A361" s="15"/>
      <c r="B361" s="15"/>
      <c r="C361" s="15"/>
      <c r="D361" s="15"/>
    </row>
    <row r="362" spans="1:4" x14ac:dyDescent="0.2">
      <c r="A362" s="15"/>
      <c r="B362" s="15"/>
      <c r="C362" s="15"/>
      <c r="D362" s="15"/>
    </row>
    <row r="363" spans="1:4" x14ac:dyDescent="0.2">
      <c r="A363" s="15"/>
      <c r="B363" s="15"/>
      <c r="C363" s="15"/>
      <c r="D363" s="15"/>
    </row>
    <row r="364" spans="1:4" x14ac:dyDescent="0.2">
      <c r="A364" s="15"/>
      <c r="B364" s="15"/>
      <c r="C364" s="15"/>
      <c r="D364" s="15"/>
    </row>
    <row r="365" spans="1:4" x14ac:dyDescent="0.2">
      <c r="A365" s="15"/>
      <c r="B365" s="15"/>
      <c r="C365" s="15"/>
      <c r="D365" s="15"/>
    </row>
    <row r="366" spans="1:4" x14ac:dyDescent="0.2">
      <c r="A366" s="15"/>
      <c r="B366" s="15"/>
      <c r="C366" s="15"/>
      <c r="D366" s="15"/>
    </row>
    <row r="367" spans="1:4" x14ac:dyDescent="0.2">
      <c r="A367" s="15"/>
      <c r="B367" s="15"/>
      <c r="C367" s="15"/>
      <c r="D367" s="15"/>
    </row>
    <row r="368" spans="1:4" x14ac:dyDescent="0.2">
      <c r="A368" s="15"/>
      <c r="B368" s="15"/>
      <c r="C368" s="15"/>
      <c r="D368" s="15"/>
    </row>
    <row r="369" spans="1:4" x14ac:dyDescent="0.2">
      <c r="A369" s="15"/>
      <c r="B369" s="15"/>
      <c r="C369" s="15"/>
      <c r="D369" s="15"/>
    </row>
    <row r="370" spans="1:4" x14ac:dyDescent="0.2">
      <c r="A370" s="15"/>
      <c r="B370" s="15"/>
      <c r="C370" s="15"/>
      <c r="D370" s="15"/>
    </row>
    <row r="371" spans="1:4" x14ac:dyDescent="0.2">
      <c r="A371" s="15"/>
      <c r="B371" s="15"/>
      <c r="C371" s="15"/>
      <c r="D371" s="15"/>
    </row>
    <row r="372" spans="1:4" x14ac:dyDescent="0.2">
      <c r="A372" s="15"/>
      <c r="B372" s="15"/>
      <c r="C372" s="15"/>
      <c r="D372" s="15"/>
    </row>
    <row r="373" spans="1:4" x14ac:dyDescent="0.2">
      <c r="A373" s="15"/>
      <c r="B373" s="15"/>
      <c r="C373" s="15"/>
      <c r="D373" s="15"/>
    </row>
    <row r="374" spans="1:4" x14ac:dyDescent="0.2">
      <c r="A374" s="15"/>
      <c r="B374" s="15"/>
      <c r="C374" s="15"/>
      <c r="D374" s="15"/>
    </row>
    <row r="375" spans="1:4" x14ac:dyDescent="0.2">
      <c r="A375" s="15"/>
      <c r="B375" s="15"/>
      <c r="C375" s="15"/>
      <c r="D375" s="15"/>
    </row>
    <row r="376" spans="1:4" x14ac:dyDescent="0.2">
      <c r="A376" s="15"/>
      <c r="B376" s="15"/>
      <c r="C376" s="15"/>
      <c r="D376" s="15"/>
    </row>
    <row r="377" spans="1:4" x14ac:dyDescent="0.2">
      <c r="A377" s="15"/>
      <c r="B377" s="15"/>
      <c r="C377" s="15"/>
      <c r="D377" s="15"/>
    </row>
    <row r="378" spans="1:4" x14ac:dyDescent="0.2">
      <c r="A378" s="15"/>
      <c r="B378" s="15"/>
      <c r="C378" s="15"/>
      <c r="D378" s="15"/>
    </row>
    <row r="379" spans="1:4" x14ac:dyDescent="0.2">
      <c r="A379" s="15"/>
      <c r="B379" s="15"/>
      <c r="C379" s="15"/>
      <c r="D379" s="15"/>
    </row>
    <row r="380" spans="1:4" x14ac:dyDescent="0.2">
      <c r="A380" s="15"/>
      <c r="B380" s="15"/>
      <c r="C380" s="15"/>
      <c r="D380" s="15"/>
    </row>
    <row r="381" spans="1:4" x14ac:dyDescent="0.2">
      <c r="A381" s="15"/>
      <c r="B381" s="15"/>
      <c r="C381" s="15"/>
      <c r="D381" s="15"/>
    </row>
    <row r="382" spans="1:4" x14ac:dyDescent="0.2">
      <c r="A382" s="15"/>
      <c r="B382" s="15"/>
      <c r="C382" s="15"/>
      <c r="D382" s="15"/>
    </row>
    <row r="383" spans="1:4" x14ac:dyDescent="0.2">
      <c r="A383" s="15"/>
      <c r="B383" s="15"/>
      <c r="C383" s="15"/>
      <c r="D383" s="15"/>
    </row>
    <row r="384" spans="1:4" x14ac:dyDescent="0.2">
      <c r="A384" s="15"/>
      <c r="B384" s="15"/>
      <c r="C384" s="15"/>
      <c r="D384" s="15"/>
    </row>
    <row r="385" spans="1:4" x14ac:dyDescent="0.2">
      <c r="A385" s="15"/>
      <c r="B385" s="15"/>
      <c r="C385" s="15"/>
      <c r="D385" s="15"/>
    </row>
    <row r="386" spans="1:4" x14ac:dyDescent="0.2">
      <c r="A386" s="15"/>
      <c r="B386" s="15"/>
      <c r="C386" s="15"/>
      <c r="D386" s="15"/>
    </row>
    <row r="387" spans="1:4" x14ac:dyDescent="0.2">
      <c r="A387" s="15"/>
      <c r="B387" s="15"/>
      <c r="C387" s="15"/>
      <c r="D387" s="15"/>
    </row>
    <row r="388" spans="1:4" x14ac:dyDescent="0.2">
      <c r="A388" s="15"/>
      <c r="B388" s="15"/>
      <c r="C388" s="15"/>
      <c r="D388" s="15"/>
    </row>
    <row r="389" spans="1:4" x14ac:dyDescent="0.2">
      <c r="A389" s="15"/>
      <c r="B389" s="15"/>
      <c r="C389" s="15"/>
      <c r="D389" s="15"/>
    </row>
    <row r="390" spans="1:4" x14ac:dyDescent="0.2">
      <c r="A390" s="15"/>
      <c r="B390" s="15"/>
      <c r="C390" s="15"/>
      <c r="D390" s="15"/>
    </row>
    <row r="391" spans="1:4" x14ac:dyDescent="0.2">
      <c r="A391" s="15"/>
      <c r="B391" s="15"/>
      <c r="C391" s="15"/>
      <c r="D391" s="15"/>
    </row>
    <row r="392" spans="1:4" x14ac:dyDescent="0.2">
      <c r="A392" s="15"/>
      <c r="B392" s="15"/>
      <c r="C392" s="15"/>
      <c r="D392" s="15"/>
    </row>
    <row r="393" spans="1:4" x14ac:dyDescent="0.2">
      <c r="A393" s="15"/>
      <c r="B393" s="15"/>
      <c r="C393" s="15"/>
      <c r="D393" s="15"/>
    </row>
    <row r="394" spans="1:4" x14ac:dyDescent="0.2">
      <c r="A394" s="15"/>
      <c r="B394" s="15"/>
      <c r="C394" s="15"/>
      <c r="D394" s="15"/>
    </row>
    <row r="395" spans="1:4" x14ac:dyDescent="0.2">
      <c r="A395" s="15"/>
      <c r="B395" s="15"/>
      <c r="C395" s="15"/>
      <c r="D395" s="15"/>
    </row>
    <row r="396" spans="1:4" x14ac:dyDescent="0.2">
      <c r="A396" s="15"/>
      <c r="B396" s="15"/>
      <c r="C396" s="15"/>
      <c r="D396" s="15"/>
    </row>
    <row r="397" spans="1:4" x14ac:dyDescent="0.2">
      <c r="A397" s="15"/>
      <c r="B397" s="15"/>
      <c r="C397" s="15"/>
      <c r="D397" s="15"/>
    </row>
    <row r="398" spans="1:4" x14ac:dyDescent="0.2">
      <c r="A398" s="15"/>
      <c r="B398" s="15"/>
      <c r="C398" s="15"/>
      <c r="D398" s="15"/>
    </row>
    <row r="399" spans="1:4" x14ac:dyDescent="0.2">
      <c r="A399" s="15"/>
      <c r="B399" s="15"/>
      <c r="C399" s="15"/>
      <c r="D399" s="15"/>
    </row>
    <row r="400" spans="1:4" x14ac:dyDescent="0.2">
      <c r="A400" s="15"/>
      <c r="B400" s="15"/>
      <c r="C400" s="15"/>
      <c r="D400" s="15"/>
    </row>
    <row r="401" spans="1:4" x14ac:dyDescent="0.2">
      <c r="A401" s="15"/>
      <c r="B401" s="15"/>
      <c r="C401" s="15"/>
      <c r="D401" s="15"/>
    </row>
    <row r="402" spans="1:4" x14ac:dyDescent="0.2">
      <c r="A402" s="15"/>
      <c r="B402" s="15"/>
      <c r="C402" s="15"/>
      <c r="D402" s="15"/>
    </row>
    <row r="403" spans="1:4" x14ac:dyDescent="0.2">
      <c r="A403" s="15"/>
      <c r="B403" s="15"/>
      <c r="C403" s="15"/>
      <c r="D403" s="15"/>
    </row>
    <row r="404" spans="1:4" x14ac:dyDescent="0.2">
      <c r="A404" s="15"/>
      <c r="B404" s="15"/>
      <c r="C404" s="15"/>
      <c r="D404" s="15"/>
    </row>
    <row r="405" spans="1:4" x14ac:dyDescent="0.2">
      <c r="A405" s="15"/>
      <c r="B405" s="15"/>
      <c r="C405" s="15"/>
      <c r="D405" s="15"/>
    </row>
    <row r="406" spans="1:4" x14ac:dyDescent="0.2">
      <c r="A406" s="15"/>
      <c r="B406" s="15"/>
      <c r="C406" s="15"/>
      <c r="D406" s="15"/>
    </row>
    <row r="407" spans="1:4" x14ac:dyDescent="0.2">
      <c r="A407" s="15"/>
      <c r="B407" s="15"/>
      <c r="C407" s="15"/>
      <c r="D407" s="15"/>
    </row>
    <row r="408" spans="1:4" x14ac:dyDescent="0.2">
      <c r="A408" s="15"/>
      <c r="B408" s="15"/>
      <c r="C408" s="15"/>
      <c r="D408" s="15"/>
    </row>
    <row r="409" spans="1:4" x14ac:dyDescent="0.2">
      <c r="A409" s="15"/>
      <c r="B409" s="15"/>
      <c r="C409" s="15"/>
      <c r="D409" s="15"/>
    </row>
    <row r="410" spans="1:4" x14ac:dyDescent="0.2">
      <c r="A410" s="15"/>
      <c r="B410" s="15"/>
      <c r="C410" s="15"/>
      <c r="D410" s="15"/>
    </row>
    <row r="411" spans="1:4" x14ac:dyDescent="0.2">
      <c r="A411" s="15"/>
      <c r="B411" s="15"/>
      <c r="C411" s="15"/>
      <c r="D411" s="15"/>
    </row>
    <row r="412" spans="1:4" x14ac:dyDescent="0.2">
      <c r="A412" s="15"/>
      <c r="B412" s="15"/>
      <c r="C412" s="15"/>
      <c r="D412" s="15"/>
    </row>
    <row r="413" spans="1:4" x14ac:dyDescent="0.2">
      <c r="A413" s="15"/>
      <c r="B413" s="15"/>
      <c r="C413" s="15"/>
      <c r="D413" s="15"/>
    </row>
    <row r="414" spans="1:4" x14ac:dyDescent="0.2">
      <c r="A414" s="15"/>
      <c r="B414" s="15"/>
      <c r="C414" s="15"/>
      <c r="D414" s="15"/>
    </row>
    <row r="415" spans="1:4" x14ac:dyDescent="0.2">
      <c r="A415" s="15"/>
      <c r="B415" s="15"/>
      <c r="C415" s="15"/>
      <c r="D415" s="15"/>
    </row>
    <row r="416" spans="1:4" x14ac:dyDescent="0.2">
      <c r="A416" s="15"/>
      <c r="B416" s="15"/>
      <c r="C416" s="15"/>
      <c r="D416" s="15"/>
    </row>
    <row r="417" spans="1:4" x14ac:dyDescent="0.2">
      <c r="A417" s="15"/>
      <c r="B417" s="15"/>
      <c r="C417" s="15"/>
      <c r="D417" s="15"/>
    </row>
    <row r="418" spans="1:4" x14ac:dyDescent="0.2">
      <c r="A418" s="15"/>
      <c r="B418" s="15"/>
      <c r="C418" s="15"/>
      <c r="D418" s="15"/>
    </row>
    <row r="419" spans="1:4" x14ac:dyDescent="0.2">
      <c r="A419" s="15"/>
      <c r="B419" s="15"/>
      <c r="C419" s="15"/>
      <c r="D419" s="15"/>
    </row>
    <row r="420" spans="1:4" x14ac:dyDescent="0.2">
      <c r="A420" s="15"/>
      <c r="B420" s="15"/>
      <c r="C420" s="15"/>
      <c r="D420" s="15"/>
    </row>
    <row r="421" spans="1:4" x14ac:dyDescent="0.2">
      <c r="A421" s="15"/>
      <c r="B421" s="15"/>
      <c r="C421" s="15"/>
      <c r="D421" s="15"/>
    </row>
    <row r="422" spans="1:4" x14ac:dyDescent="0.2">
      <c r="A422" s="15"/>
      <c r="B422" s="15"/>
      <c r="C422" s="15"/>
      <c r="D422" s="15"/>
    </row>
    <row r="423" spans="1:4" x14ac:dyDescent="0.2">
      <c r="A423" s="15"/>
      <c r="B423" s="15"/>
      <c r="C423" s="15"/>
      <c r="D423" s="15"/>
    </row>
    <row r="424" spans="1:4" x14ac:dyDescent="0.2">
      <c r="A424" s="15"/>
      <c r="B424" s="15"/>
      <c r="C424" s="15"/>
      <c r="D424" s="15"/>
    </row>
    <row r="425" spans="1:4" x14ac:dyDescent="0.2">
      <c r="A425" s="15"/>
      <c r="B425" s="15"/>
      <c r="C425" s="15"/>
      <c r="D425" s="15"/>
    </row>
    <row r="426" spans="1:4" x14ac:dyDescent="0.2">
      <c r="A426" s="15"/>
      <c r="B426" s="15"/>
      <c r="C426" s="15"/>
      <c r="D426" s="15"/>
    </row>
    <row r="427" spans="1:4" x14ac:dyDescent="0.2">
      <c r="A427" s="15"/>
      <c r="B427" s="15"/>
      <c r="C427" s="15"/>
      <c r="D427" s="15"/>
    </row>
    <row r="428" spans="1:4" x14ac:dyDescent="0.2">
      <c r="A428" s="15"/>
      <c r="B428" s="15"/>
      <c r="C428" s="15"/>
      <c r="D428" s="15"/>
    </row>
    <row r="429" spans="1:4" x14ac:dyDescent="0.2">
      <c r="A429" s="15"/>
      <c r="B429" s="15"/>
      <c r="C429" s="15"/>
      <c r="D429" s="15"/>
    </row>
    <row r="430" spans="1:4" x14ac:dyDescent="0.2">
      <c r="A430" s="15"/>
      <c r="B430" s="15"/>
      <c r="C430" s="15"/>
      <c r="D430" s="15"/>
    </row>
    <row r="431" spans="1:4" x14ac:dyDescent="0.2">
      <c r="A431" s="15"/>
      <c r="B431" s="15"/>
      <c r="C431" s="15"/>
      <c r="D431" s="15"/>
    </row>
    <row r="432" spans="1:4" x14ac:dyDescent="0.2">
      <c r="A432" s="15"/>
      <c r="B432" s="15"/>
      <c r="C432" s="15"/>
      <c r="D432" s="15"/>
    </row>
    <row r="433" spans="1:4" x14ac:dyDescent="0.2">
      <c r="A433" s="15"/>
      <c r="B433" s="15"/>
      <c r="C433" s="15"/>
      <c r="D433" s="15"/>
    </row>
    <row r="434" spans="1:4" x14ac:dyDescent="0.2">
      <c r="A434" s="15"/>
      <c r="B434" s="15"/>
      <c r="C434" s="15"/>
      <c r="D434" s="15"/>
    </row>
    <row r="435" spans="1:4" x14ac:dyDescent="0.2">
      <c r="A435" s="15"/>
      <c r="B435" s="15"/>
      <c r="C435" s="15"/>
      <c r="D435" s="15"/>
    </row>
    <row r="436" spans="1:4" x14ac:dyDescent="0.2">
      <c r="A436" s="15"/>
      <c r="B436" s="15"/>
      <c r="C436" s="15"/>
      <c r="D436" s="15"/>
    </row>
    <row r="437" spans="1:4" x14ac:dyDescent="0.2">
      <c r="A437" s="15"/>
      <c r="B437" s="15"/>
      <c r="C437" s="15"/>
      <c r="D437" s="15"/>
    </row>
    <row r="438" spans="1:4" x14ac:dyDescent="0.2">
      <c r="A438" s="15"/>
      <c r="B438" s="15"/>
      <c r="C438" s="15"/>
      <c r="D438" s="15"/>
    </row>
    <row r="439" spans="1:4" x14ac:dyDescent="0.2">
      <c r="A439" s="15"/>
      <c r="B439" s="15"/>
      <c r="C439" s="15"/>
      <c r="D439" s="15"/>
    </row>
    <row r="440" spans="1:4" x14ac:dyDescent="0.2">
      <c r="A440" s="15"/>
      <c r="B440" s="15"/>
      <c r="C440" s="15"/>
      <c r="D440" s="15"/>
    </row>
    <row r="441" spans="1:4" x14ac:dyDescent="0.2">
      <c r="A441" s="15"/>
      <c r="B441" s="15"/>
      <c r="C441" s="15"/>
      <c r="D441" s="15"/>
    </row>
    <row r="442" spans="1:4" x14ac:dyDescent="0.2">
      <c r="A442" s="15"/>
      <c r="B442" s="15"/>
      <c r="C442" s="15"/>
      <c r="D442" s="15"/>
    </row>
    <row r="443" spans="1:4" x14ac:dyDescent="0.2">
      <c r="A443" s="15"/>
      <c r="B443" s="15"/>
      <c r="C443" s="15"/>
      <c r="D443" s="15"/>
    </row>
    <row r="444" spans="1:4" x14ac:dyDescent="0.2">
      <c r="A444" s="15"/>
      <c r="B444" s="15"/>
      <c r="C444" s="15"/>
      <c r="D444" s="15"/>
    </row>
    <row r="445" spans="1:4" x14ac:dyDescent="0.2">
      <c r="A445" s="15"/>
      <c r="B445" s="15"/>
      <c r="C445" s="15"/>
      <c r="D445" s="15"/>
    </row>
    <row r="446" spans="1:4" x14ac:dyDescent="0.2">
      <c r="A446" s="15"/>
      <c r="B446" s="15"/>
      <c r="C446" s="15"/>
      <c r="D446" s="15"/>
    </row>
    <row r="447" spans="1:4" x14ac:dyDescent="0.2">
      <c r="A447" s="15"/>
      <c r="B447" s="15"/>
      <c r="C447" s="15"/>
      <c r="D447" s="15"/>
    </row>
    <row r="448" spans="1:4" x14ac:dyDescent="0.2">
      <c r="A448" s="15"/>
      <c r="B448" s="15"/>
      <c r="C448" s="15"/>
      <c r="D448" s="15"/>
    </row>
    <row r="449" spans="1:4" x14ac:dyDescent="0.2">
      <c r="A449" s="15"/>
      <c r="B449" s="15"/>
      <c r="C449" s="15"/>
      <c r="D449" s="15"/>
    </row>
    <row r="450" spans="1:4" x14ac:dyDescent="0.2">
      <c r="A450" s="15"/>
      <c r="B450" s="15"/>
      <c r="C450" s="15"/>
      <c r="D450" s="15"/>
    </row>
    <row r="451" spans="1:4" x14ac:dyDescent="0.2">
      <c r="A451" s="15"/>
      <c r="B451" s="15"/>
      <c r="C451" s="15"/>
      <c r="D451" s="15"/>
    </row>
    <row r="452" spans="1:4" x14ac:dyDescent="0.2">
      <c r="A452" s="15"/>
      <c r="B452" s="15"/>
      <c r="C452" s="15"/>
      <c r="D452" s="15"/>
    </row>
    <row r="453" spans="1:4" x14ac:dyDescent="0.2">
      <c r="A453" s="15"/>
      <c r="B453" s="15"/>
      <c r="C453" s="15"/>
      <c r="D453" s="15"/>
    </row>
    <row r="454" spans="1:4" x14ac:dyDescent="0.2">
      <c r="A454" s="15"/>
      <c r="B454" s="15"/>
      <c r="C454" s="15"/>
      <c r="D454" s="15"/>
    </row>
    <row r="455" spans="1:4" x14ac:dyDescent="0.2">
      <c r="A455" s="15"/>
      <c r="B455" s="15"/>
      <c r="C455" s="15"/>
      <c r="D455" s="15"/>
    </row>
    <row r="456" spans="1:4" x14ac:dyDescent="0.2">
      <c r="A456" s="15"/>
      <c r="B456" s="15"/>
      <c r="C456" s="15"/>
      <c r="D456" s="15"/>
    </row>
    <row r="457" spans="1:4" x14ac:dyDescent="0.2">
      <c r="A457" s="15"/>
      <c r="B457" s="15"/>
      <c r="C457" s="15"/>
      <c r="D457" s="15"/>
    </row>
    <row r="458" spans="1:4" x14ac:dyDescent="0.2">
      <c r="A458" s="15"/>
      <c r="B458" s="15"/>
      <c r="C458" s="15"/>
      <c r="D458" s="15"/>
    </row>
    <row r="459" spans="1:4" x14ac:dyDescent="0.2">
      <c r="A459" s="15"/>
      <c r="B459" s="15"/>
      <c r="C459" s="15"/>
      <c r="D459" s="15"/>
    </row>
    <row r="460" spans="1:4" x14ac:dyDescent="0.2">
      <c r="A460" s="15"/>
      <c r="B460" s="15"/>
      <c r="C460" s="15"/>
      <c r="D460" s="15"/>
    </row>
    <row r="461" spans="1:4" x14ac:dyDescent="0.2">
      <c r="A461" s="15"/>
      <c r="B461" s="15"/>
      <c r="C461" s="15"/>
      <c r="D461" s="15"/>
    </row>
    <row r="462" spans="1:4" x14ac:dyDescent="0.2">
      <c r="A462" s="15"/>
      <c r="B462" s="15"/>
      <c r="C462" s="15"/>
      <c r="D462" s="15"/>
    </row>
    <row r="463" spans="1:4" x14ac:dyDescent="0.2">
      <c r="A463" s="15"/>
      <c r="B463" s="15"/>
      <c r="C463" s="15"/>
      <c r="D463" s="15"/>
    </row>
    <row r="464" spans="1:4" x14ac:dyDescent="0.2">
      <c r="A464" s="15"/>
      <c r="B464" s="15"/>
      <c r="C464" s="15"/>
      <c r="D464" s="15"/>
    </row>
    <row r="465" spans="1:4" x14ac:dyDescent="0.2">
      <c r="A465" s="15"/>
      <c r="B465" s="15"/>
      <c r="C465" s="15"/>
      <c r="D465" s="15"/>
    </row>
    <row r="466" spans="1:4" x14ac:dyDescent="0.2">
      <c r="A466" s="15"/>
      <c r="B466" s="15"/>
      <c r="C466" s="15"/>
      <c r="D466" s="15"/>
    </row>
    <row r="467" spans="1:4" x14ac:dyDescent="0.2">
      <c r="A467" s="15"/>
      <c r="B467" s="15"/>
      <c r="C467" s="15"/>
      <c r="D467" s="15"/>
    </row>
    <row r="468" spans="1:4" x14ac:dyDescent="0.2">
      <c r="A468" s="15"/>
      <c r="B468" s="15"/>
      <c r="C468" s="15"/>
      <c r="D468" s="15"/>
    </row>
    <row r="469" spans="1:4" x14ac:dyDescent="0.2">
      <c r="A469" s="15"/>
      <c r="B469" s="15"/>
      <c r="C469" s="15"/>
      <c r="D469" s="15"/>
    </row>
    <row r="470" spans="1:4" x14ac:dyDescent="0.2">
      <c r="A470" s="15"/>
      <c r="B470" s="15"/>
      <c r="C470" s="15"/>
      <c r="D470" s="15"/>
    </row>
    <row r="471" spans="1:4" x14ac:dyDescent="0.2">
      <c r="A471" s="15"/>
      <c r="B471" s="15"/>
      <c r="C471" s="15"/>
      <c r="D471" s="15"/>
    </row>
    <row r="472" spans="1:4" x14ac:dyDescent="0.2">
      <c r="A472" s="15"/>
      <c r="B472" s="15"/>
      <c r="C472" s="15"/>
      <c r="D472" s="15"/>
    </row>
    <row r="473" spans="1:4" x14ac:dyDescent="0.2">
      <c r="A473" s="15"/>
      <c r="B473" s="15"/>
      <c r="C473" s="15"/>
      <c r="D473" s="15"/>
    </row>
    <row r="474" spans="1:4" x14ac:dyDescent="0.2">
      <c r="A474" s="15"/>
      <c r="B474" s="15"/>
      <c r="C474" s="15"/>
      <c r="D474" s="15"/>
    </row>
    <row r="475" spans="1:4" x14ac:dyDescent="0.2">
      <c r="A475" s="15"/>
      <c r="B475" s="15"/>
      <c r="C475" s="15"/>
      <c r="D475" s="15"/>
    </row>
    <row r="476" spans="1:4" x14ac:dyDescent="0.2">
      <c r="A476" s="15"/>
      <c r="B476" s="15"/>
      <c r="C476" s="15"/>
      <c r="D476" s="15"/>
    </row>
    <row r="477" spans="1:4" x14ac:dyDescent="0.2">
      <c r="A477" s="15"/>
      <c r="B477" s="15"/>
      <c r="C477" s="15"/>
      <c r="D477" s="15"/>
    </row>
    <row r="478" spans="1:4" x14ac:dyDescent="0.2">
      <c r="A478" s="15"/>
      <c r="B478" s="15"/>
      <c r="C478" s="15"/>
      <c r="D478" s="15"/>
    </row>
    <row r="479" spans="1:4" x14ac:dyDescent="0.2">
      <c r="A479" s="15"/>
      <c r="B479" s="15"/>
      <c r="C479" s="15"/>
      <c r="D479" s="15"/>
    </row>
    <row r="480" spans="1:4" x14ac:dyDescent="0.2">
      <c r="A480" s="15"/>
      <c r="B480" s="15"/>
      <c r="C480" s="15"/>
      <c r="D480" s="15"/>
    </row>
    <row r="481" spans="1:4" x14ac:dyDescent="0.2">
      <c r="A481" s="15"/>
      <c r="B481" s="15"/>
      <c r="C481" s="15"/>
      <c r="D481" s="15"/>
    </row>
    <row r="482" spans="1:4" x14ac:dyDescent="0.2">
      <c r="A482" s="15"/>
      <c r="B482" s="15"/>
      <c r="C482" s="15"/>
      <c r="D482" s="15"/>
    </row>
    <row r="483" spans="1:4" x14ac:dyDescent="0.2">
      <c r="A483" s="15"/>
      <c r="B483" s="15"/>
      <c r="C483" s="15"/>
      <c r="D483" s="15"/>
    </row>
    <row r="484" spans="1:4" x14ac:dyDescent="0.2">
      <c r="A484" s="15"/>
      <c r="B484" s="15"/>
      <c r="C484" s="15"/>
      <c r="D484" s="15"/>
    </row>
    <row r="485" spans="1:4" x14ac:dyDescent="0.2">
      <c r="A485" s="15"/>
      <c r="B485" s="15"/>
      <c r="C485" s="15"/>
      <c r="D485" s="15"/>
    </row>
    <row r="486" spans="1:4" x14ac:dyDescent="0.2">
      <c r="A486" s="15"/>
      <c r="B486" s="15"/>
      <c r="C486" s="15"/>
      <c r="D486" s="15"/>
    </row>
    <row r="487" spans="1:4" x14ac:dyDescent="0.2">
      <c r="A487" s="15"/>
      <c r="B487" s="15"/>
      <c r="C487" s="15"/>
      <c r="D487" s="15"/>
    </row>
    <row r="488" spans="1:4" x14ac:dyDescent="0.2">
      <c r="A488" s="15"/>
      <c r="B488" s="15"/>
      <c r="C488" s="15"/>
      <c r="D488" s="15"/>
    </row>
    <row r="489" spans="1:4" x14ac:dyDescent="0.2">
      <c r="A489" s="15"/>
      <c r="B489" s="15"/>
      <c r="C489" s="15"/>
      <c r="D489" s="15"/>
    </row>
    <row r="490" spans="1:4" x14ac:dyDescent="0.2">
      <c r="A490" s="15"/>
      <c r="B490" s="15"/>
      <c r="C490" s="15"/>
      <c r="D490" s="15"/>
    </row>
    <row r="491" spans="1:4" x14ac:dyDescent="0.2">
      <c r="A491" s="15"/>
      <c r="B491" s="15"/>
      <c r="C491" s="15"/>
      <c r="D491" s="15"/>
    </row>
    <row r="492" spans="1:4" x14ac:dyDescent="0.2">
      <c r="A492" s="15"/>
      <c r="B492" s="15"/>
      <c r="C492" s="15"/>
      <c r="D492" s="15"/>
    </row>
    <row r="493" spans="1:4" x14ac:dyDescent="0.2">
      <c r="A493" s="15"/>
      <c r="B493" s="15"/>
      <c r="C493" s="15"/>
      <c r="D493" s="15"/>
    </row>
    <row r="494" spans="1:4" x14ac:dyDescent="0.2">
      <c r="A494" s="15"/>
      <c r="B494" s="15"/>
      <c r="C494" s="15"/>
      <c r="D494" s="15"/>
    </row>
    <row r="495" spans="1:4" x14ac:dyDescent="0.2">
      <c r="A495" s="15"/>
      <c r="B495" s="15"/>
      <c r="C495" s="15"/>
      <c r="D495" s="15"/>
    </row>
    <row r="496" spans="1:4" x14ac:dyDescent="0.2">
      <c r="A496" s="15"/>
      <c r="B496" s="15"/>
      <c r="C496" s="15"/>
      <c r="D496" s="15"/>
    </row>
    <row r="497" spans="1:4" x14ac:dyDescent="0.2">
      <c r="A497" s="15"/>
      <c r="B497" s="15"/>
      <c r="C497" s="15"/>
      <c r="D497" s="15"/>
    </row>
    <row r="498" spans="1:4" x14ac:dyDescent="0.2">
      <c r="A498" s="15"/>
      <c r="B498" s="15"/>
      <c r="C498" s="15"/>
      <c r="D498" s="15"/>
    </row>
    <row r="499" spans="1:4" x14ac:dyDescent="0.2">
      <c r="A499" s="15"/>
      <c r="B499" s="15"/>
      <c r="C499" s="15"/>
      <c r="D499" s="15"/>
    </row>
    <row r="500" spans="1:4" x14ac:dyDescent="0.2">
      <c r="A500" s="15"/>
      <c r="B500" s="15"/>
      <c r="C500" s="15"/>
      <c r="D500" s="15"/>
    </row>
    <row r="501" spans="1:4" x14ac:dyDescent="0.2">
      <c r="A501" s="15"/>
      <c r="B501" s="15"/>
      <c r="C501" s="15"/>
      <c r="D501" s="15"/>
    </row>
    <row r="502" spans="1:4" x14ac:dyDescent="0.2">
      <c r="A502" s="15"/>
      <c r="B502" s="15"/>
      <c r="C502" s="15"/>
      <c r="D502" s="15"/>
    </row>
    <row r="503" spans="1:4" x14ac:dyDescent="0.2">
      <c r="A503" s="15"/>
      <c r="B503" s="15"/>
      <c r="C503" s="15"/>
      <c r="D503" s="15"/>
    </row>
    <row r="504" spans="1:4" x14ac:dyDescent="0.2">
      <c r="A504" s="15"/>
      <c r="B504" s="15"/>
      <c r="C504" s="15"/>
      <c r="D504" s="15"/>
    </row>
    <row r="505" spans="1:4" x14ac:dyDescent="0.2">
      <c r="A505" s="15"/>
      <c r="B505" s="15"/>
      <c r="C505" s="15"/>
      <c r="D505" s="15"/>
    </row>
    <row r="506" spans="1:4" x14ac:dyDescent="0.2">
      <c r="A506" s="15"/>
      <c r="B506" s="15"/>
      <c r="C506" s="15"/>
      <c r="D506" s="15"/>
    </row>
    <row r="507" spans="1:4" x14ac:dyDescent="0.2">
      <c r="A507" s="15"/>
      <c r="B507" s="15"/>
      <c r="C507" s="15"/>
      <c r="D507" s="15"/>
    </row>
    <row r="508" spans="1:4" x14ac:dyDescent="0.2">
      <c r="A508" s="15"/>
      <c r="B508" s="15"/>
      <c r="C508" s="15"/>
      <c r="D508" s="15"/>
    </row>
    <row r="509" spans="1:4" x14ac:dyDescent="0.2">
      <c r="A509" s="15"/>
      <c r="B509" s="15"/>
      <c r="C509" s="15"/>
      <c r="D509" s="15"/>
    </row>
    <row r="510" spans="1:4" x14ac:dyDescent="0.2">
      <c r="A510" s="15"/>
      <c r="B510" s="15"/>
      <c r="C510" s="15"/>
      <c r="D510" s="15"/>
    </row>
    <row r="511" spans="1:4" x14ac:dyDescent="0.2">
      <c r="A511" s="15"/>
      <c r="B511" s="15"/>
      <c r="C511" s="15"/>
      <c r="D511" s="15"/>
    </row>
    <row r="512" spans="1:4" x14ac:dyDescent="0.2">
      <c r="A512" s="15"/>
      <c r="B512" s="15"/>
      <c r="C512" s="15"/>
      <c r="D512" s="15"/>
    </row>
    <row r="513" spans="1:4" x14ac:dyDescent="0.2">
      <c r="A513" s="15"/>
      <c r="B513" s="15"/>
      <c r="C513" s="15"/>
      <c r="D513" s="15"/>
    </row>
    <row r="514" spans="1:4" x14ac:dyDescent="0.2">
      <c r="A514" s="15"/>
      <c r="B514" s="15"/>
      <c r="C514" s="15"/>
      <c r="D514" s="15"/>
    </row>
    <row r="515" spans="1:4" x14ac:dyDescent="0.2">
      <c r="A515" s="15"/>
      <c r="B515" s="15"/>
      <c r="C515" s="15"/>
      <c r="D515" s="15"/>
    </row>
    <row r="516" spans="1:4" x14ac:dyDescent="0.2">
      <c r="A516" s="15"/>
      <c r="B516" s="15"/>
      <c r="C516" s="15"/>
      <c r="D516" s="15"/>
    </row>
    <row r="517" spans="1:4" x14ac:dyDescent="0.2">
      <c r="A517" s="15"/>
      <c r="B517" s="15"/>
      <c r="C517" s="15"/>
      <c r="D517" s="15"/>
    </row>
    <row r="518" spans="1:4" x14ac:dyDescent="0.2">
      <c r="A518" s="15"/>
      <c r="B518" s="15"/>
      <c r="C518" s="15"/>
      <c r="D518" s="15"/>
    </row>
    <row r="519" spans="1:4" x14ac:dyDescent="0.2">
      <c r="A519" s="15"/>
      <c r="B519" s="15"/>
      <c r="C519" s="15"/>
      <c r="D519" s="15"/>
    </row>
    <row r="520" spans="1:4" x14ac:dyDescent="0.2">
      <c r="A520" s="15"/>
      <c r="B520" s="15"/>
      <c r="C520" s="15"/>
      <c r="D520" s="15"/>
    </row>
    <row r="521" spans="1:4" x14ac:dyDescent="0.2">
      <c r="A521" s="15"/>
      <c r="B521" s="15"/>
      <c r="C521" s="15"/>
      <c r="D521" s="15"/>
    </row>
    <row r="522" spans="1:4" x14ac:dyDescent="0.2">
      <c r="A522" s="15"/>
      <c r="B522" s="15"/>
      <c r="C522" s="15"/>
      <c r="D522" s="15"/>
    </row>
    <row r="523" spans="1:4" x14ac:dyDescent="0.2">
      <c r="A523" s="15"/>
      <c r="B523" s="15"/>
      <c r="C523" s="15"/>
      <c r="D523" s="15"/>
    </row>
    <row r="524" spans="1:4" x14ac:dyDescent="0.2">
      <c r="A524" s="15"/>
      <c r="B524" s="15"/>
      <c r="C524" s="15"/>
      <c r="D524" s="15"/>
    </row>
    <row r="525" spans="1:4" x14ac:dyDescent="0.2">
      <c r="A525" s="15"/>
      <c r="B525" s="15"/>
      <c r="C525" s="15"/>
      <c r="D525" s="15"/>
    </row>
    <row r="526" spans="1:4" x14ac:dyDescent="0.2">
      <c r="A526" s="15"/>
      <c r="B526" s="15"/>
      <c r="C526" s="15"/>
      <c r="D526" s="15"/>
    </row>
    <row r="527" spans="1:4" x14ac:dyDescent="0.2">
      <c r="A527" s="15"/>
      <c r="B527" s="15"/>
      <c r="C527" s="15"/>
      <c r="D527" s="15"/>
    </row>
    <row r="528" spans="1:4" x14ac:dyDescent="0.2">
      <c r="A528" s="15"/>
      <c r="B528" s="15"/>
      <c r="C528" s="15"/>
      <c r="D528" s="15"/>
    </row>
    <row r="529" spans="1:4" x14ac:dyDescent="0.2">
      <c r="A529" s="15"/>
      <c r="B529" s="15"/>
      <c r="C529" s="15"/>
      <c r="D529" s="15"/>
    </row>
    <row r="530" spans="1:4" x14ac:dyDescent="0.2">
      <c r="A530" s="15"/>
      <c r="B530" s="15"/>
      <c r="C530" s="15"/>
      <c r="D530" s="15"/>
    </row>
    <row r="531" spans="1:4" x14ac:dyDescent="0.2">
      <c r="A531" s="15"/>
      <c r="B531" s="15"/>
      <c r="C531" s="15"/>
      <c r="D531" s="15"/>
    </row>
    <row r="532" spans="1:4" x14ac:dyDescent="0.2">
      <c r="A532" s="15"/>
      <c r="B532" s="15"/>
      <c r="C532" s="15"/>
      <c r="D532" s="15"/>
    </row>
    <row r="533" spans="1:4" x14ac:dyDescent="0.2">
      <c r="A533" s="15"/>
      <c r="B533" s="15"/>
      <c r="C533" s="15"/>
      <c r="D533" s="15"/>
    </row>
    <row r="534" spans="1:4" x14ac:dyDescent="0.2">
      <c r="A534" s="15"/>
      <c r="B534" s="15"/>
      <c r="C534" s="15"/>
      <c r="D534" s="15"/>
    </row>
    <row r="535" spans="1:4" x14ac:dyDescent="0.2">
      <c r="A535" s="15"/>
      <c r="B535" s="15"/>
      <c r="C535" s="15"/>
      <c r="D535" s="15"/>
    </row>
    <row r="536" spans="1:4" x14ac:dyDescent="0.2">
      <c r="A536" s="15"/>
      <c r="B536" s="15"/>
      <c r="C536" s="15"/>
      <c r="D536" s="15"/>
    </row>
    <row r="537" spans="1:4" x14ac:dyDescent="0.2">
      <c r="A537" s="15"/>
      <c r="B537" s="15"/>
      <c r="C537" s="15"/>
      <c r="D537" s="15"/>
    </row>
    <row r="538" spans="1:4" x14ac:dyDescent="0.2">
      <c r="A538" s="15"/>
      <c r="B538" s="15"/>
      <c r="C538" s="15"/>
      <c r="D538" s="15"/>
    </row>
    <row r="539" spans="1:4" x14ac:dyDescent="0.2">
      <c r="A539" s="15"/>
      <c r="B539" s="15"/>
      <c r="C539" s="15"/>
      <c r="D539" s="15"/>
    </row>
    <row r="540" spans="1:4" x14ac:dyDescent="0.2">
      <c r="A540" s="15"/>
      <c r="B540" s="15"/>
      <c r="C540" s="15"/>
      <c r="D540" s="15"/>
    </row>
    <row r="541" spans="1:4" x14ac:dyDescent="0.2">
      <c r="A541" s="15"/>
      <c r="B541" s="15"/>
      <c r="C541" s="15"/>
      <c r="D541" s="15"/>
    </row>
    <row r="542" spans="1:4" x14ac:dyDescent="0.2">
      <c r="A542" s="15"/>
      <c r="B542" s="15"/>
      <c r="C542" s="15"/>
      <c r="D542" s="15"/>
    </row>
    <row r="543" spans="1:4" x14ac:dyDescent="0.2">
      <c r="A543" s="15"/>
      <c r="B543" s="15"/>
      <c r="C543" s="15"/>
      <c r="D543" s="15"/>
    </row>
    <row r="544" spans="1:4" x14ac:dyDescent="0.2">
      <c r="A544" s="15"/>
      <c r="B544" s="15"/>
      <c r="C544" s="15"/>
      <c r="D544" s="15"/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showGridLines="0" topLeftCell="A19" workbookViewId="0"/>
  </sheetViews>
  <sheetFormatPr defaultRowHeight="11.25" x14ac:dyDescent="0.2"/>
  <cols>
    <col min="1" max="1" width="9.140625" style="3"/>
    <col min="2" max="3" width="12.140625" style="3" customWidth="1"/>
    <col min="4" max="16384" width="9.140625" style="3"/>
  </cols>
  <sheetData>
    <row r="1" spans="1:3" ht="12.75" x14ac:dyDescent="0.2">
      <c r="A1" s="2" t="s">
        <v>314</v>
      </c>
    </row>
    <row r="2" spans="1:3" ht="12" thickBot="1" x14ac:dyDescent="0.25">
      <c r="C2" s="190"/>
    </row>
    <row r="3" spans="1:3" ht="22.5" x14ac:dyDescent="0.2">
      <c r="A3" s="33"/>
      <c r="B3" s="182" t="s">
        <v>315</v>
      </c>
      <c r="C3" s="182" t="s">
        <v>316</v>
      </c>
    </row>
    <row r="4" spans="1:3" x14ac:dyDescent="0.2">
      <c r="A4" s="34"/>
      <c r="B4" s="931" t="s">
        <v>317</v>
      </c>
      <c r="C4" s="931"/>
    </row>
    <row r="5" spans="1:3" x14ac:dyDescent="0.2">
      <c r="A5" s="4">
        <v>1972</v>
      </c>
      <c r="B5" s="191">
        <v>9.1</v>
      </c>
      <c r="C5" s="191" t="s">
        <v>11</v>
      </c>
    </row>
    <row r="6" spans="1:3" x14ac:dyDescent="0.2">
      <c r="A6" s="4">
        <v>1973</v>
      </c>
      <c r="B6" s="192">
        <v>9.9</v>
      </c>
      <c r="C6" s="192" t="s">
        <v>11</v>
      </c>
    </row>
    <row r="7" spans="1:3" x14ac:dyDescent="0.2">
      <c r="A7" s="4">
        <v>1974</v>
      </c>
      <c r="B7" s="192">
        <v>9.3000000000000007</v>
      </c>
      <c r="C7" s="192" t="s">
        <v>11</v>
      </c>
    </row>
    <row r="8" spans="1:3" x14ac:dyDescent="0.2">
      <c r="A8" s="31">
        <v>1975</v>
      </c>
      <c r="B8" s="192">
        <v>10.9</v>
      </c>
      <c r="C8" s="192" t="s">
        <v>11</v>
      </c>
    </row>
    <row r="9" spans="1:3" x14ac:dyDescent="0.2">
      <c r="A9" s="31">
        <v>1976</v>
      </c>
      <c r="B9" s="192">
        <v>10.5</v>
      </c>
      <c r="C9" s="192">
        <v>0.5</v>
      </c>
    </row>
    <row r="10" spans="1:3" x14ac:dyDescent="0.2">
      <c r="A10" s="31">
        <v>1977</v>
      </c>
      <c r="B10" s="192">
        <v>9.4</v>
      </c>
      <c r="C10" s="192">
        <v>0.8</v>
      </c>
    </row>
    <row r="11" spans="1:3" x14ac:dyDescent="0.2">
      <c r="A11" s="31">
        <v>1978</v>
      </c>
      <c r="B11" s="192">
        <v>8.3000000000000007</v>
      </c>
      <c r="C11" s="192">
        <v>0.7</v>
      </c>
    </row>
    <row r="12" spans="1:3" x14ac:dyDescent="0.2">
      <c r="A12" s="31">
        <v>1979</v>
      </c>
      <c r="B12" s="192">
        <v>8.1</v>
      </c>
      <c r="C12" s="192">
        <v>0.6</v>
      </c>
    </row>
    <row r="13" spans="1:3" x14ac:dyDescent="0.2">
      <c r="A13" s="31">
        <v>1980</v>
      </c>
      <c r="B13" s="192">
        <v>7.3</v>
      </c>
      <c r="C13" s="192">
        <v>0.6</v>
      </c>
    </row>
    <row r="14" spans="1:3" x14ac:dyDescent="0.2">
      <c r="A14" s="31">
        <v>1981</v>
      </c>
      <c r="B14" s="192">
        <v>7.7</v>
      </c>
      <c r="C14" s="192">
        <v>0.7</v>
      </c>
    </row>
    <row r="15" spans="1:3" x14ac:dyDescent="0.2">
      <c r="A15" s="31">
        <v>1982</v>
      </c>
      <c r="B15" s="192">
        <v>7.4</v>
      </c>
      <c r="C15" s="192">
        <v>0.7</v>
      </c>
    </row>
    <row r="16" spans="1:3" x14ac:dyDescent="0.2">
      <c r="A16" s="31">
        <v>1983</v>
      </c>
      <c r="B16" s="192">
        <v>7.5</v>
      </c>
      <c r="C16" s="192">
        <v>0.8</v>
      </c>
    </row>
    <row r="17" spans="1:3" x14ac:dyDescent="0.2">
      <c r="A17" s="31">
        <v>1984</v>
      </c>
      <c r="B17" s="192">
        <v>7</v>
      </c>
      <c r="C17" s="192">
        <v>0.7</v>
      </c>
    </row>
    <row r="18" spans="1:3" x14ac:dyDescent="0.2">
      <c r="A18" s="31">
        <v>1985</v>
      </c>
      <c r="B18" s="192">
        <v>6.8</v>
      </c>
      <c r="C18" s="192">
        <v>0.9</v>
      </c>
    </row>
    <row r="19" spans="1:3" x14ac:dyDescent="0.2">
      <c r="A19" s="31">
        <v>1986</v>
      </c>
      <c r="B19" s="192">
        <v>6.9</v>
      </c>
      <c r="C19" s="192">
        <v>0.8</v>
      </c>
    </row>
    <row r="20" spans="1:3" x14ac:dyDescent="0.2">
      <c r="A20" s="31">
        <v>1987</v>
      </c>
      <c r="B20" s="192">
        <v>7.2</v>
      </c>
      <c r="C20" s="192">
        <v>0.9</v>
      </c>
    </row>
    <row r="21" spans="1:3" x14ac:dyDescent="0.2">
      <c r="A21" s="31">
        <v>1988</v>
      </c>
      <c r="B21" s="192">
        <v>7.1</v>
      </c>
      <c r="C21" s="192">
        <v>0.9</v>
      </c>
    </row>
    <row r="22" spans="1:3" x14ac:dyDescent="0.2">
      <c r="A22" s="31">
        <v>1989</v>
      </c>
      <c r="B22" s="192">
        <v>7.4</v>
      </c>
      <c r="C22" s="192">
        <v>1</v>
      </c>
    </row>
    <row r="23" spans="1:3" x14ac:dyDescent="0.2">
      <c r="A23" s="31">
        <v>1990</v>
      </c>
      <c r="B23" s="192">
        <v>7.3</v>
      </c>
      <c r="C23" s="192">
        <v>0.9</v>
      </c>
    </row>
    <row r="24" spans="1:3" x14ac:dyDescent="0.2">
      <c r="A24" s="31">
        <v>1991</v>
      </c>
      <c r="B24" s="192">
        <v>7.3</v>
      </c>
      <c r="C24" s="192">
        <v>1</v>
      </c>
    </row>
    <row r="25" spans="1:3" x14ac:dyDescent="0.2">
      <c r="A25" s="31">
        <v>1992</v>
      </c>
      <c r="B25" s="192">
        <v>7</v>
      </c>
      <c r="C25" s="192">
        <v>1.2</v>
      </c>
    </row>
    <row r="26" spans="1:3" x14ac:dyDescent="0.2">
      <c r="A26" s="31">
        <v>1993</v>
      </c>
      <c r="B26" s="192">
        <v>6.8</v>
      </c>
      <c r="C26" s="192">
        <v>1.2</v>
      </c>
    </row>
    <row r="27" spans="1:3" x14ac:dyDescent="0.2">
      <c r="A27" s="31">
        <v>1994</v>
      </c>
      <c r="B27" s="192">
        <v>6.6</v>
      </c>
      <c r="C27" s="192">
        <v>1.4</v>
      </c>
    </row>
    <row r="28" spans="1:3" x14ac:dyDescent="0.2">
      <c r="A28" s="4">
        <v>1995</v>
      </c>
      <c r="B28" s="192">
        <v>6.6</v>
      </c>
      <c r="C28" s="192">
        <v>1.2</v>
      </c>
    </row>
    <row r="29" spans="1:3" x14ac:dyDescent="0.2">
      <c r="A29" s="4">
        <v>1996</v>
      </c>
      <c r="B29" s="192">
        <v>6.3</v>
      </c>
      <c r="C29" s="192">
        <v>1.3</v>
      </c>
    </row>
    <row r="30" spans="1:3" x14ac:dyDescent="0.2">
      <c r="A30" s="4">
        <v>1997</v>
      </c>
      <c r="B30" s="192">
        <v>6.5</v>
      </c>
      <c r="C30" s="192">
        <v>1.4</v>
      </c>
    </row>
    <row r="31" spans="1:3" x14ac:dyDescent="0.2">
      <c r="A31" s="4">
        <v>1998</v>
      </c>
      <c r="B31" s="192">
        <v>6.6</v>
      </c>
      <c r="C31" s="192">
        <v>1.5</v>
      </c>
    </row>
    <row r="32" spans="1:3" x14ac:dyDescent="0.2">
      <c r="A32" s="4">
        <v>1999</v>
      </c>
      <c r="B32" s="192">
        <v>6.8</v>
      </c>
      <c r="C32" s="192">
        <v>1.7</v>
      </c>
    </row>
    <row r="33" spans="1:4" x14ac:dyDescent="0.2">
      <c r="A33" s="4">
        <v>2000</v>
      </c>
      <c r="B33" s="192">
        <v>6.2</v>
      </c>
      <c r="C33" s="192">
        <v>1.9</v>
      </c>
    </row>
    <row r="34" spans="1:4" x14ac:dyDescent="0.2">
      <c r="A34" s="4">
        <v>2001</v>
      </c>
      <c r="B34" s="192">
        <v>5.7</v>
      </c>
      <c r="C34" s="192">
        <v>1.8</v>
      </c>
    </row>
    <row r="35" spans="1:4" x14ac:dyDescent="0.2">
      <c r="A35" s="4">
        <v>2002</v>
      </c>
      <c r="B35" s="192">
        <v>5.4</v>
      </c>
      <c r="C35" s="192">
        <v>2.7</v>
      </c>
    </row>
    <row r="36" spans="1:4" x14ac:dyDescent="0.2">
      <c r="A36" s="193">
        <v>2003</v>
      </c>
      <c r="B36" s="194">
        <v>5.0999999999999996</v>
      </c>
      <c r="C36" s="195">
        <v>2.4</v>
      </c>
      <c r="D36" s="196" t="s">
        <v>318</v>
      </c>
    </row>
    <row r="37" spans="1:4" x14ac:dyDescent="0.2">
      <c r="A37" s="193">
        <v>2004</v>
      </c>
      <c r="B37" s="194">
        <v>4.7</v>
      </c>
      <c r="C37" s="195">
        <v>2.2000000000000002</v>
      </c>
      <c r="D37" s="196"/>
    </row>
    <row r="38" spans="1:4" x14ac:dyDescent="0.2">
      <c r="A38" s="193">
        <v>2005</v>
      </c>
      <c r="B38" s="194">
        <v>4.5999999999999996</v>
      </c>
      <c r="C38" s="195">
        <v>2.1</v>
      </c>
      <c r="D38" s="196"/>
    </row>
    <row r="39" spans="1:4" x14ac:dyDescent="0.2">
      <c r="A39" s="193">
        <v>2006</v>
      </c>
      <c r="B39" s="194">
        <v>4.5</v>
      </c>
      <c r="C39" s="195">
        <v>2.2000000000000002</v>
      </c>
      <c r="D39" s="196"/>
    </row>
    <row r="40" spans="1:4" x14ac:dyDescent="0.2">
      <c r="A40" s="193">
        <v>2007</v>
      </c>
      <c r="B40" s="194">
        <v>4.4000000000000004</v>
      </c>
      <c r="C40" s="195">
        <v>2.4</v>
      </c>
      <c r="D40" s="196"/>
    </row>
    <row r="41" spans="1:4" x14ac:dyDescent="0.2">
      <c r="A41" s="193">
        <v>2008</v>
      </c>
      <c r="B41" s="194">
        <v>4.0999999999999996</v>
      </c>
      <c r="C41" s="195">
        <v>2.5</v>
      </c>
      <c r="D41" s="196"/>
    </row>
    <row r="42" spans="1:4" x14ac:dyDescent="0.2">
      <c r="A42" s="193">
        <v>2009</v>
      </c>
      <c r="B42" s="194">
        <v>3.8</v>
      </c>
      <c r="C42" s="195">
        <v>2.5</v>
      </c>
      <c r="D42" s="196"/>
    </row>
    <row r="43" spans="1:4" x14ac:dyDescent="0.2">
      <c r="A43" s="193">
        <v>2010</v>
      </c>
      <c r="B43" s="194">
        <v>3.8</v>
      </c>
      <c r="C43" s="195">
        <v>2.6</v>
      </c>
      <c r="D43" s="196"/>
    </row>
    <row r="44" spans="1:4" x14ac:dyDescent="0.2">
      <c r="A44" s="193">
        <v>2011</v>
      </c>
      <c r="B44" s="194">
        <v>3.4</v>
      </c>
      <c r="C44" s="195">
        <v>2.5</v>
      </c>
      <c r="D44" s="196" t="s">
        <v>319</v>
      </c>
    </row>
    <row r="45" spans="1:4" ht="12" thickBot="1" x14ac:dyDescent="0.25">
      <c r="A45" s="26">
        <v>2012</v>
      </c>
      <c r="B45" s="197">
        <v>3.3</v>
      </c>
      <c r="C45" s="197">
        <v>2.4</v>
      </c>
      <c r="D45" s="196" t="s">
        <v>318</v>
      </c>
    </row>
    <row r="46" spans="1:4" x14ac:dyDescent="0.2">
      <c r="A46" s="10"/>
      <c r="B46" s="77"/>
      <c r="C46" s="77"/>
    </row>
    <row r="47" spans="1:4" x14ac:dyDescent="0.2">
      <c r="A47" s="198" t="s">
        <v>309</v>
      </c>
    </row>
    <row r="48" spans="1:4" x14ac:dyDescent="0.2">
      <c r="A48" s="198"/>
    </row>
    <row r="49" spans="1:7" x14ac:dyDescent="0.2">
      <c r="A49" s="198" t="s">
        <v>241</v>
      </c>
    </row>
    <row r="50" spans="1:7" ht="42.75" customHeight="1" x14ac:dyDescent="0.2">
      <c r="A50" s="903" t="s">
        <v>320</v>
      </c>
      <c r="B50" s="903"/>
      <c r="C50" s="903"/>
      <c r="D50" s="903"/>
      <c r="E50" s="903"/>
      <c r="F50" s="903"/>
      <c r="G50" s="903"/>
    </row>
    <row r="51" spans="1:7" ht="39" customHeight="1" x14ac:dyDescent="0.2">
      <c r="A51" s="903" t="s">
        <v>321</v>
      </c>
      <c r="B51" s="903"/>
      <c r="C51" s="903"/>
      <c r="D51" s="903"/>
      <c r="E51" s="903"/>
      <c r="F51" s="903"/>
      <c r="G51" s="903"/>
    </row>
  </sheetData>
  <mergeCells count="3">
    <mergeCell ref="B4:C4"/>
    <mergeCell ref="A50:G50"/>
    <mergeCell ref="A51:G51"/>
  </mergeCell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showGridLines="0" workbookViewId="0"/>
  </sheetViews>
  <sheetFormatPr defaultRowHeight="11.25" x14ac:dyDescent="0.2"/>
  <cols>
    <col min="1" max="1" width="7.7109375" style="3" customWidth="1"/>
    <col min="2" max="7" width="9.7109375" style="3" customWidth="1"/>
    <col min="8" max="16384" width="9.140625" style="3"/>
  </cols>
  <sheetData>
    <row r="1" spans="1:7" ht="12.75" x14ac:dyDescent="0.2">
      <c r="A1" s="2" t="s">
        <v>322</v>
      </c>
    </row>
    <row r="2" spans="1:7" ht="13.5" thickBot="1" x14ac:dyDescent="0.25">
      <c r="A2" s="2"/>
    </row>
    <row r="3" spans="1:7" x14ac:dyDescent="0.2">
      <c r="A3" s="64"/>
      <c r="B3" s="25" t="s">
        <v>0</v>
      </c>
      <c r="C3" s="25" t="s">
        <v>323</v>
      </c>
      <c r="D3" s="25" t="s">
        <v>324</v>
      </c>
      <c r="E3" s="25" t="s">
        <v>325</v>
      </c>
      <c r="F3" s="25" t="s">
        <v>326</v>
      </c>
      <c r="G3" s="25" t="s">
        <v>327</v>
      </c>
    </row>
    <row r="4" spans="1:7" x14ac:dyDescent="0.2">
      <c r="A4" s="51"/>
      <c r="B4" s="902" t="s">
        <v>208</v>
      </c>
      <c r="C4" s="902"/>
      <c r="D4" s="902"/>
      <c r="E4" s="902"/>
      <c r="F4" s="902"/>
      <c r="G4" s="902"/>
    </row>
    <row r="5" spans="1:7" x14ac:dyDescent="0.2">
      <c r="A5" s="4">
        <v>1970</v>
      </c>
      <c r="B5" s="106">
        <v>8611125</v>
      </c>
      <c r="C5" s="106">
        <v>4218645</v>
      </c>
      <c r="D5" s="106">
        <v>3871220</v>
      </c>
      <c r="E5" s="106">
        <v>486320</v>
      </c>
      <c r="F5" s="106">
        <v>16235</v>
      </c>
      <c r="G5" s="106">
        <v>18705</v>
      </c>
    </row>
    <row r="6" spans="1:7" x14ac:dyDescent="0.2">
      <c r="A6" s="4">
        <v>2001</v>
      </c>
      <c r="B6" s="106">
        <v>10356117</v>
      </c>
      <c r="C6" s="106">
        <v>3880268</v>
      </c>
      <c r="D6" s="106">
        <v>5520712</v>
      </c>
      <c r="E6" s="106">
        <v>680118</v>
      </c>
      <c r="F6" s="106">
        <v>199961</v>
      </c>
      <c r="G6" s="106">
        <v>75058</v>
      </c>
    </row>
    <row r="7" spans="1:7" ht="12" thickBot="1" x14ac:dyDescent="0.25">
      <c r="A7" s="168">
        <v>2011</v>
      </c>
      <c r="B7" s="199">
        <v>10561614</v>
      </c>
      <c r="C7" s="199">
        <v>4278259</v>
      </c>
      <c r="D7" s="199">
        <v>4916317</v>
      </c>
      <c r="E7" s="199">
        <v>772325</v>
      </c>
      <c r="F7" s="199">
        <v>594713</v>
      </c>
      <c r="G7" s="200" t="s">
        <v>11</v>
      </c>
    </row>
    <row r="8" spans="1:7" x14ac:dyDescent="0.2">
      <c r="A8" s="10"/>
      <c r="B8" s="50"/>
      <c r="C8" s="50"/>
      <c r="D8" s="50"/>
      <c r="E8" s="50"/>
      <c r="F8" s="50"/>
      <c r="G8" s="50"/>
    </row>
    <row r="9" spans="1:7" x14ac:dyDescent="0.2">
      <c r="A9" s="3" t="s">
        <v>328</v>
      </c>
    </row>
    <row r="13" spans="1:7" x14ac:dyDescent="0.2">
      <c r="B13" s="50"/>
    </row>
  </sheetData>
  <mergeCells count="1">
    <mergeCell ref="B4:G4"/>
  </mergeCell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showGridLines="0" topLeftCell="A19" workbookViewId="0"/>
  </sheetViews>
  <sheetFormatPr defaultRowHeight="11.25" x14ac:dyDescent="0.2"/>
  <cols>
    <col min="1" max="1" width="12" style="205" customWidth="1"/>
    <col min="2" max="16384" width="9.140625" style="205"/>
  </cols>
  <sheetData>
    <row r="1" spans="1:3" s="202" customFormat="1" ht="12.75" x14ac:dyDescent="0.2">
      <c r="A1" s="201" t="s">
        <v>329</v>
      </c>
    </row>
    <row r="2" spans="1:3" ht="13.5" thickBot="1" x14ac:dyDescent="0.25">
      <c r="A2" s="203"/>
      <c r="B2" s="204"/>
      <c r="C2" s="204"/>
    </row>
    <row r="3" spans="1:3" x14ac:dyDescent="0.2">
      <c r="A3" s="64"/>
      <c r="B3" s="25" t="s">
        <v>30</v>
      </c>
      <c r="C3" s="25" t="s">
        <v>31</v>
      </c>
    </row>
    <row r="4" spans="1:3" x14ac:dyDescent="0.2">
      <c r="A4" s="51"/>
      <c r="B4" s="902" t="s">
        <v>22</v>
      </c>
      <c r="C4" s="902"/>
    </row>
    <row r="5" spans="1:3" x14ac:dyDescent="0.2">
      <c r="A5" s="206">
        <v>1970</v>
      </c>
      <c r="B5" s="207">
        <v>26.6</v>
      </c>
      <c r="C5" s="207">
        <v>24.3</v>
      </c>
    </row>
    <row r="6" spans="1:3" x14ac:dyDescent="0.2">
      <c r="A6" s="206">
        <v>1971</v>
      </c>
      <c r="B6" s="207">
        <v>26.6</v>
      </c>
      <c r="C6" s="207">
        <v>24.3</v>
      </c>
    </row>
    <row r="7" spans="1:3" x14ac:dyDescent="0.2">
      <c r="A7" s="206">
        <v>1972</v>
      </c>
      <c r="B7" s="207">
        <v>26.5</v>
      </c>
      <c r="C7" s="207">
        <v>24.2</v>
      </c>
    </row>
    <row r="8" spans="1:3" x14ac:dyDescent="0.2">
      <c r="A8" s="206">
        <v>1973</v>
      </c>
      <c r="B8" s="207">
        <v>26.6</v>
      </c>
      <c r="C8" s="207">
        <v>24.4</v>
      </c>
    </row>
    <row r="9" spans="1:3" x14ac:dyDescent="0.2">
      <c r="A9" s="206">
        <v>1974</v>
      </c>
      <c r="B9" s="207">
        <v>26.4</v>
      </c>
      <c r="C9" s="207">
        <v>24.1</v>
      </c>
    </row>
    <row r="10" spans="1:3" x14ac:dyDescent="0.2">
      <c r="A10" s="206">
        <v>1975</v>
      </c>
      <c r="B10" s="207">
        <v>25.7</v>
      </c>
      <c r="C10" s="207">
        <v>23.6</v>
      </c>
    </row>
    <row r="11" spans="1:3" x14ac:dyDescent="0.2">
      <c r="A11" s="206">
        <v>1976</v>
      </c>
      <c r="B11" s="207">
        <v>25.5</v>
      </c>
      <c r="C11" s="207">
        <v>23.6</v>
      </c>
    </row>
    <row r="12" spans="1:3" x14ac:dyDescent="0.2">
      <c r="A12" s="206">
        <v>1977</v>
      </c>
      <c r="B12" s="207">
        <v>25.7</v>
      </c>
      <c r="C12" s="207">
        <v>23.7</v>
      </c>
    </row>
    <row r="13" spans="1:3" x14ac:dyDescent="0.2">
      <c r="A13" s="206">
        <v>1978</v>
      </c>
      <c r="B13" s="207">
        <v>25.7</v>
      </c>
      <c r="C13" s="207">
        <v>23.7</v>
      </c>
    </row>
    <row r="14" spans="1:3" x14ac:dyDescent="0.2">
      <c r="A14" s="206">
        <v>1979</v>
      </c>
      <c r="B14" s="207">
        <v>25.4</v>
      </c>
      <c r="C14" s="207">
        <v>23.3</v>
      </c>
    </row>
    <row r="15" spans="1:3" x14ac:dyDescent="0.2">
      <c r="A15" s="206">
        <v>1980</v>
      </c>
      <c r="B15" s="207">
        <v>25.4</v>
      </c>
      <c r="C15" s="207">
        <v>23.3</v>
      </c>
    </row>
    <row r="16" spans="1:3" x14ac:dyDescent="0.2">
      <c r="A16" s="206">
        <v>1981</v>
      </c>
      <c r="B16" s="207">
        <v>25.4</v>
      </c>
      <c r="C16" s="207">
        <v>23.3</v>
      </c>
    </row>
    <row r="17" spans="1:3" x14ac:dyDescent="0.2">
      <c r="A17" s="206">
        <v>1982</v>
      </c>
      <c r="B17" s="207">
        <v>25.3</v>
      </c>
      <c r="C17" s="207">
        <v>23.2</v>
      </c>
    </row>
    <row r="18" spans="1:3" x14ac:dyDescent="0.2">
      <c r="A18" s="206">
        <v>1983</v>
      </c>
      <c r="B18" s="207">
        <v>25.2</v>
      </c>
      <c r="C18" s="207">
        <v>23.2</v>
      </c>
    </row>
    <row r="19" spans="1:3" x14ac:dyDescent="0.2">
      <c r="A19" s="206">
        <v>1984</v>
      </c>
      <c r="B19" s="207">
        <v>25.4</v>
      </c>
      <c r="C19" s="207">
        <v>23.4</v>
      </c>
    </row>
    <row r="20" spans="1:3" x14ac:dyDescent="0.2">
      <c r="A20" s="206">
        <v>1985</v>
      </c>
      <c r="B20" s="207">
        <v>25.6</v>
      </c>
      <c r="C20" s="207">
        <v>23.6</v>
      </c>
    </row>
    <row r="21" spans="1:3" x14ac:dyDescent="0.2">
      <c r="A21" s="206">
        <v>1986</v>
      </c>
      <c r="B21" s="207">
        <v>25.7</v>
      </c>
      <c r="C21" s="207">
        <v>23.7</v>
      </c>
    </row>
    <row r="22" spans="1:3" x14ac:dyDescent="0.2">
      <c r="A22" s="206">
        <v>1987</v>
      </c>
      <c r="B22" s="207">
        <v>25.8</v>
      </c>
      <c r="C22" s="207">
        <v>23.8</v>
      </c>
    </row>
    <row r="23" spans="1:3" x14ac:dyDescent="0.2">
      <c r="A23" s="206">
        <v>1988</v>
      </c>
      <c r="B23" s="207">
        <v>25.9</v>
      </c>
      <c r="C23" s="207">
        <v>23.9</v>
      </c>
    </row>
    <row r="24" spans="1:3" x14ac:dyDescent="0.2">
      <c r="A24" s="206">
        <v>1989</v>
      </c>
      <c r="B24" s="207">
        <v>26.1</v>
      </c>
      <c r="C24" s="207">
        <v>24.1</v>
      </c>
    </row>
    <row r="25" spans="1:3" x14ac:dyDescent="0.2">
      <c r="A25" s="206">
        <v>1990</v>
      </c>
      <c r="B25" s="207">
        <v>26.2</v>
      </c>
      <c r="C25" s="207">
        <v>24.2</v>
      </c>
    </row>
    <row r="26" spans="1:3" x14ac:dyDescent="0.2">
      <c r="A26" s="206">
        <v>1991</v>
      </c>
      <c r="B26" s="207">
        <v>26.3</v>
      </c>
      <c r="C26" s="207">
        <v>24.4</v>
      </c>
    </row>
    <row r="27" spans="1:3" x14ac:dyDescent="0.2">
      <c r="A27" s="206">
        <v>1992</v>
      </c>
      <c r="B27" s="207">
        <v>26.4</v>
      </c>
      <c r="C27" s="207">
        <v>24.5</v>
      </c>
    </row>
    <row r="28" spans="1:3" x14ac:dyDescent="0.2">
      <c r="A28" s="206">
        <v>1993</v>
      </c>
      <c r="B28" s="207">
        <v>26.5</v>
      </c>
      <c r="C28" s="207">
        <v>24.7</v>
      </c>
    </row>
    <row r="29" spans="1:3" x14ac:dyDescent="0.2">
      <c r="A29" s="206">
        <v>1994</v>
      </c>
      <c r="B29" s="207">
        <v>26.7</v>
      </c>
      <c r="C29" s="207">
        <v>24.8</v>
      </c>
    </row>
    <row r="30" spans="1:3" x14ac:dyDescent="0.2">
      <c r="A30" s="206">
        <v>1995</v>
      </c>
      <c r="B30" s="207">
        <v>26.8</v>
      </c>
      <c r="C30" s="207">
        <v>24.9</v>
      </c>
    </row>
    <row r="31" spans="1:3" x14ac:dyDescent="0.2">
      <c r="A31" s="206">
        <v>1996</v>
      </c>
      <c r="B31" s="207">
        <v>27</v>
      </c>
      <c r="C31" s="207">
        <v>25.1</v>
      </c>
    </row>
    <row r="32" spans="1:3" x14ac:dyDescent="0.2">
      <c r="A32" s="206">
        <v>1997</v>
      </c>
      <c r="B32" s="207">
        <v>27.1</v>
      </c>
      <c r="C32" s="207">
        <v>25.3</v>
      </c>
    </row>
    <row r="33" spans="1:3" x14ac:dyDescent="0.2">
      <c r="A33" s="208">
        <v>1998</v>
      </c>
      <c r="B33" s="209">
        <v>27.2</v>
      </c>
      <c r="C33" s="209">
        <v>25.4</v>
      </c>
    </row>
    <row r="34" spans="1:3" x14ac:dyDescent="0.2">
      <c r="A34" s="208">
        <v>1999</v>
      </c>
      <c r="B34" s="209">
        <v>27.3</v>
      </c>
      <c r="C34" s="209">
        <v>25.6</v>
      </c>
    </row>
    <row r="35" spans="1:3" x14ac:dyDescent="0.2">
      <c r="A35" s="208">
        <v>2000</v>
      </c>
      <c r="B35" s="209">
        <v>27.5</v>
      </c>
      <c r="C35" s="209">
        <v>25.7</v>
      </c>
    </row>
    <row r="36" spans="1:3" x14ac:dyDescent="0.2">
      <c r="A36" s="208">
        <v>2001</v>
      </c>
      <c r="B36" s="209">
        <v>27.8</v>
      </c>
      <c r="C36" s="209">
        <v>26.1</v>
      </c>
    </row>
    <row r="37" spans="1:3" x14ac:dyDescent="0.2">
      <c r="A37" s="208">
        <v>2002</v>
      </c>
      <c r="B37" s="209">
        <v>28</v>
      </c>
      <c r="C37" s="209">
        <v>26.4</v>
      </c>
    </row>
    <row r="38" spans="1:3" x14ac:dyDescent="0.2">
      <c r="A38" s="210">
        <v>2003</v>
      </c>
      <c r="B38" s="211">
        <v>28.4</v>
      </c>
      <c r="C38" s="211">
        <v>26.8</v>
      </c>
    </row>
    <row r="39" spans="1:3" x14ac:dyDescent="0.2">
      <c r="A39" s="210">
        <v>2004</v>
      </c>
      <c r="B39" s="211">
        <v>28.6</v>
      </c>
      <c r="C39" s="211">
        <v>27</v>
      </c>
    </row>
    <row r="40" spans="1:3" x14ac:dyDescent="0.2">
      <c r="A40" s="210">
        <v>2005</v>
      </c>
      <c r="B40" s="211">
        <v>28.9</v>
      </c>
      <c r="C40" s="211">
        <v>27.3</v>
      </c>
    </row>
    <row r="41" spans="1:3" x14ac:dyDescent="0.2">
      <c r="A41" s="210">
        <v>2006</v>
      </c>
      <c r="B41" s="211">
        <v>29.1</v>
      </c>
      <c r="C41" s="211">
        <v>27.5</v>
      </c>
    </row>
    <row r="42" spans="1:3" x14ac:dyDescent="0.2">
      <c r="A42" s="210">
        <v>2007</v>
      </c>
      <c r="B42" s="211">
        <v>29.4</v>
      </c>
      <c r="C42" s="211">
        <v>27.8</v>
      </c>
    </row>
    <row r="43" spans="1:3" x14ac:dyDescent="0.2">
      <c r="A43" s="210">
        <v>2008</v>
      </c>
      <c r="B43" s="211">
        <v>29.7</v>
      </c>
      <c r="C43" s="211">
        <v>28.1</v>
      </c>
    </row>
    <row r="44" spans="1:3" x14ac:dyDescent="0.2">
      <c r="A44" s="210">
        <v>2009</v>
      </c>
      <c r="B44" s="211">
        <v>30.2</v>
      </c>
      <c r="C44" s="211">
        <v>28.6</v>
      </c>
    </row>
    <row r="45" spans="1:3" x14ac:dyDescent="0.2">
      <c r="A45" s="210">
        <v>2010</v>
      </c>
      <c r="B45" s="212">
        <v>30.8</v>
      </c>
      <c r="C45" s="113">
        <v>29.2</v>
      </c>
    </row>
    <row r="46" spans="1:3" x14ac:dyDescent="0.2">
      <c r="A46" s="210">
        <v>2011</v>
      </c>
      <c r="B46" s="211">
        <v>31.1</v>
      </c>
      <c r="C46" s="211">
        <v>29.5</v>
      </c>
    </row>
    <row r="47" spans="1:3" ht="12" thickBot="1" x14ac:dyDescent="0.25">
      <c r="A47" s="213">
        <v>2012</v>
      </c>
      <c r="B47" s="214">
        <v>31.4</v>
      </c>
      <c r="C47" s="214">
        <v>29.9</v>
      </c>
    </row>
    <row r="48" spans="1:3" x14ac:dyDescent="0.2">
      <c r="A48" s="208"/>
      <c r="B48" s="215"/>
      <c r="C48" s="215"/>
    </row>
    <row r="49" spans="1:1" x14ac:dyDescent="0.2">
      <c r="A49" s="3" t="s">
        <v>309</v>
      </c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showGridLines="0" topLeftCell="A16" workbookViewId="0"/>
  </sheetViews>
  <sheetFormatPr defaultRowHeight="11.25" x14ac:dyDescent="0.2"/>
  <cols>
    <col min="1" max="1" width="9.140625" style="3"/>
    <col min="2" max="2" width="19" style="3" customWidth="1"/>
    <col min="3" max="16384" width="9.140625" style="3"/>
  </cols>
  <sheetData>
    <row r="1" spans="1:2" ht="12.75" x14ac:dyDescent="0.2">
      <c r="A1" s="2" t="s">
        <v>330</v>
      </c>
    </row>
    <row r="2" spans="1:2" ht="12" thickBot="1" x14ac:dyDescent="0.25">
      <c r="B2" s="15"/>
    </row>
    <row r="3" spans="1:2" ht="22.5" x14ac:dyDescent="0.2">
      <c r="A3" s="64"/>
      <c r="B3" s="216" t="s">
        <v>331</v>
      </c>
    </row>
    <row r="4" spans="1:2" ht="23.25" customHeight="1" x14ac:dyDescent="0.2">
      <c r="A4" s="51"/>
      <c r="B4" s="217" t="s">
        <v>332</v>
      </c>
    </row>
    <row r="5" spans="1:2" x14ac:dyDescent="0.2">
      <c r="A5" s="4">
        <v>1970</v>
      </c>
      <c r="B5" s="52">
        <v>2.8</v>
      </c>
    </row>
    <row r="6" spans="1:2" x14ac:dyDescent="0.2">
      <c r="A6" s="4">
        <v>1971</v>
      </c>
      <c r="B6" s="52">
        <v>2.9</v>
      </c>
    </row>
    <row r="7" spans="1:2" x14ac:dyDescent="0.2">
      <c r="A7" s="4">
        <v>1972</v>
      </c>
      <c r="B7" s="52">
        <v>2.7</v>
      </c>
    </row>
    <row r="8" spans="1:2" x14ac:dyDescent="0.2">
      <c r="A8" s="4">
        <v>1973</v>
      </c>
      <c r="B8" s="52">
        <v>2.7</v>
      </c>
    </row>
    <row r="9" spans="1:2" x14ac:dyDescent="0.2">
      <c r="A9" s="4">
        <v>1974</v>
      </c>
      <c r="B9" s="52">
        <v>2.6</v>
      </c>
    </row>
    <row r="10" spans="1:2" x14ac:dyDescent="0.2">
      <c r="A10" s="4">
        <v>1975</v>
      </c>
      <c r="B10" s="52">
        <v>2.6</v>
      </c>
    </row>
    <row r="11" spans="1:2" x14ac:dyDescent="0.2">
      <c r="A11" s="4">
        <v>1976</v>
      </c>
      <c r="B11" s="52">
        <v>2.6</v>
      </c>
    </row>
    <row r="12" spans="1:2" x14ac:dyDescent="0.2">
      <c r="A12" s="4">
        <v>1977</v>
      </c>
      <c r="B12" s="52">
        <v>2.5</v>
      </c>
    </row>
    <row r="13" spans="1:2" x14ac:dyDescent="0.2">
      <c r="A13" s="4">
        <v>1978</v>
      </c>
      <c r="B13" s="52">
        <v>2.2999999999999998</v>
      </c>
    </row>
    <row r="14" spans="1:2" x14ac:dyDescent="0.2">
      <c r="A14" s="4">
        <v>1979</v>
      </c>
      <c r="B14" s="52">
        <v>2.2000000000000002</v>
      </c>
    </row>
    <row r="15" spans="1:2" x14ac:dyDescent="0.2">
      <c r="A15" s="4">
        <v>1980</v>
      </c>
      <c r="B15" s="52">
        <v>2.2000000000000002</v>
      </c>
    </row>
    <row r="16" spans="1:2" x14ac:dyDescent="0.2">
      <c r="A16" s="4">
        <v>1981</v>
      </c>
      <c r="B16" s="52">
        <v>2.1</v>
      </c>
    </row>
    <row r="17" spans="1:2" x14ac:dyDescent="0.2">
      <c r="A17" s="4">
        <v>1982</v>
      </c>
      <c r="B17" s="52">
        <v>2.1</v>
      </c>
    </row>
    <row r="18" spans="1:2" x14ac:dyDescent="0.2">
      <c r="A18" s="4">
        <v>1983</v>
      </c>
      <c r="B18" s="52">
        <v>2</v>
      </c>
    </row>
    <row r="19" spans="1:2" x14ac:dyDescent="0.2">
      <c r="A19" s="4">
        <v>1984</v>
      </c>
      <c r="B19" s="52">
        <v>1.9</v>
      </c>
    </row>
    <row r="20" spans="1:2" x14ac:dyDescent="0.2">
      <c r="A20" s="4">
        <v>1985</v>
      </c>
      <c r="B20" s="52">
        <v>1.7</v>
      </c>
    </row>
    <row r="21" spans="1:2" x14ac:dyDescent="0.2">
      <c r="A21" s="4">
        <v>1986</v>
      </c>
      <c r="B21" s="52">
        <v>1.7</v>
      </c>
    </row>
    <row r="22" spans="1:2" x14ac:dyDescent="0.2">
      <c r="A22" s="4">
        <v>1987</v>
      </c>
      <c r="B22" s="52">
        <v>1.6</v>
      </c>
    </row>
    <row r="23" spans="1:2" x14ac:dyDescent="0.2">
      <c r="A23" s="4">
        <v>1988</v>
      </c>
      <c r="B23" s="52">
        <v>1.6</v>
      </c>
    </row>
    <row r="24" spans="1:2" x14ac:dyDescent="0.2">
      <c r="A24" s="4">
        <v>1989</v>
      </c>
      <c r="B24" s="52">
        <v>1.6</v>
      </c>
    </row>
    <row r="25" spans="1:2" x14ac:dyDescent="0.2">
      <c r="A25" s="4">
        <v>1990</v>
      </c>
      <c r="B25" s="52">
        <v>1.6</v>
      </c>
    </row>
    <row r="26" spans="1:2" x14ac:dyDescent="0.2">
      <c r="A26" s="4">
        <v>1991</v>
      </c>
      <c r="B26" s="52">
        <v>1.6</v>
      </c>
    </row>
    <row r="27" spans="1:2" x14ac:dyDescent="0.2">
      <c r="A27" s="4">
        <v>1992</v>
      </c>
      <c r="B27" s="52">
        <v>1.5</v>
      </c>
    </row>
    <row r="28" spans="1:2" x14ac:dyDescent="0.2">
      <c r="A28" s="4">
        <v>1993</v>
      </c>
      <c r="B28" s="52">
        <v>1.5</v>
      </c>
    </row>
    <row r="29" spans="1:2" x14ac:dyDescent="0.2">
      <c r="A29" s="4">
        <v>1994</v>
      </c>
      <c r="B29" s="52">
        <v>1.4</v>
      </c>
    </row>
    <row r="30" spans="1:2" x14ac:dyDescent="0.2">
      <c r="A30" s="4">
        <v>1995</v>
      </c>
      <c r="B30" s="52">
        <v>1.4</v>
      </c>
    </row>
    <row r="31" spans="1:2" x14ac:dyDescent="0.2">
      <c r="A31" s="4">
        <v>1996</v>
      </c>
      <c r="B31" s="52">
        <v>1.4</v>
      </c>
    </row>
    <row r="32" spans="1:2" x14ac:dyDescent="0.2">
      <c r="A32" s="4">
        <v>1997</v>
      </c>
      <c r="B32" s="52">
        <v>1.5</v>
      </c>
    </row>
    <row r="33" spans="1:2" x14ac:dyDescent="0.2">
      <c r="A33" s="4">
        <v>1998</v>
      </c>
      <c r="B33" s="52">
        <v>1.5</v>
      </c>
    </row>
    <row r="34" spans="1:2" x14ac:dyDescent="0.2">
      <c r="A34" s="4">
        <v>1999</v>
      </c>
      <c r="B34" s="52">
        <v>1.5</v>
      </c>
    </row>
    <row r="35" spans="1:2" x14ac:dyDescent="0.2">
      <c r="A35" s="4">
        <v>2000</v>
      </c>
      <c r="B35" s="52">
        <v>1.6</v>
      </c>
    </row>
    <row r="36" spans="1:2" x14ac:dyDescent="0.2">
      <c r="A36" s="4">
        <v>2001</v>
      </c>
      <c r="B36" s="52">
        <v>1.5</v>
      </c>
    </row>
    <row r="37" spans="1:2" x14ac:dyDescent="0.2">
      <c r="A37" s="193">
        <v>2002</v>
      </c>
      <c r="B37" s="218">
        <v>1.5</v>
      </c>
    </row>
    <row r="38" spans="1:2" x14ac:dyDescent="0.2">
      <c r="A38" s="193">
        <v>2003</v>
      </c>
      <c r="B38" s="218">
        <v>1.44</v>
      </c>
    </row>
    <row r="39" spans="1:2" x14ac:dyDescent="0.2">
      <c r="A39" s="193">
        <v>2004</v>
      </c>
      <c r="B39" s="218">
        <v>1.41</v>
      </c>
    </row>
    <row r="40" spans="1:2" x14ac:dyDescent="0.2">
      <c r="A40" s="193">
        <v>2005</v>
      </c>
      <c r="B40" s="218">
        <v>1.42</v>
      </c>
    </row>
    <row r="41" spans="1:2" x14ac:dyDescent="0.2">
      <c r="A41" s="193">
        <v>2006</v>
      </c>
      <c r="B41" s="218">
        <v>1.38</v>
      </c>
    </row>
    <row r="42" spans="1:2" x14ac:dyDescent="0.2">
      <c r="A42" s="193">
        <v>2007</v>
      </c>
      <c r="B42" s="218">
        <v>1.35</v>
      </c>
    </row>
    <row r="43" spans="1:2" x14ac:dyDescent="0.2">
      <c r="A43" s="193">
        <v>2008</v>
      </c>
      <c r="B43" s="218">
        <v>1.4</v>
      </c>
    </row>
    <row r="44" spans="1:2" x14ac:dyDescent="0.2">
      <c r="A44" s="193">
        <v>2009</v>
      </c>
      <c r="B44" s="218">
        <v>1.35</v>
      </c>
    </row>
    <row r="45" spans="1:2" x14ac:dyDescent="0.2">
      <c r="A45" s="193">
        <v>2010</v>
      </c>
      <c r="B45" s="218">
        <v>1.39</v>
      </c>
    </row>
    <row r="46" spans="1:2" x14ac:dyDescent="0.2">
      <c r="A46" s="193">
        <v>2011</v>
      </c>
      <c r="B46" s="218">
        <v>1.35</v>
      </c>
    </row>
    <row r="47" spans="1:2" ht="12" thickBot="1" x14ac:dyDescent="0.25">
      <c r="A47" s="26">
        <v>2012</v>
      </c>
      <c r="B47" s="53">
        <v>1.28</v>
      </c>
    </row>
    <row r="48" spans="1:2" x14ac:dyDescent="0.2">
      <c r="A48" s="10"/>
      <c r="B48" s="219"/>
    </row>
    <row r="49" spans="1:1" x14ac:dyDescent="0.2">
      <c r="A49" s="3" t="s">
        <v>309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"/>
  <sheetViews>
    <sheetView showGridLines="0" topLeftCell="A13" workbookViewId="0"/>
  </sheetViews>
  <sheetFormatPr defaultRowHeight="11.25" x14ac:dyDescent="0.2"/>
  <cols>
    <col min="1" max="1" width="9.140625" style="28"/>
    <col min="2" max="2" width="10.28515625" style="28" customWidth="1"/>
    <col min="3" max="16384" width="9.140625" style="28"/>
  </cols>
  <sheetData>
    <row r="1" spans="1:4" s="18" customFormat="1" ht="12.75" x14ac:dyDescent="0.2">
      <c r="A1" s="17" t="s">
        <v>35</v>
      </c>
    </row>
    <row r="2" spans="1:4" ht="12" thickBot="1" x14ac:dyDescent="0.25"/>
    <row r="3" spans="1:4" ht="22.5" x14ac:dyDescent="0.2">
      <c r="A3" s="64"/>
      <c r="B3" s="30" t="s">
        <v>29</v>
      </c>
      <c r="C3" s="30" t="s">
        <v>23</v>
      </c>
      <c r="D3" s="30" t="s">
        <v>24</v>
      </c>
    </row>
    <row r="4" spans="1:4" s="3" customFormat="1" x14ac:dyDescent="0.2">
      <c r="A4" s="51"/>
      <c r="B4" s="902" t="s">
        <v>208</v>
      </c>
      <c r="C4" s="902"/>
      <c r="D4" s="902"/>
    </row>
    <row r="5" spans="1:4" x14ac:dyDescent="0.2">
      <c r="A5" s="31">
        <v>1970</v>
      </c>
      <c r="B5" s="108">
        <v>-34354</v>
      </c>
      <c r="C5" s="108">
        <v>87597</v>
      </c>
      <c r="D5" s="108">
        <v>-121951</v>
      </c>
    </row>
    <row r="6" spans="1:4" x14ac:dyDescent="0.2">
      <c r="A6" s="31">
        <v>1971</v>
      </c>
      <c r="B6" s="108">
        <v>-38994</v>
      </c>
      <c r="C6" s="108">
        <v>82555</v>
      </c>
      <c r="D6" s="108">
        <v>-121549</v>
      </c>
    </row>
    <row r="7" spans="1:4" x14ac:dyDescent="0.2">
      <c r="A7" s="31">
        <v>1972</v>
      </c>
      <c r="B7" s="108">
        <v>12345</v>
      </c>
      <c r="C7" s="108">
        <v>84370</v>
      </c>
      <c r="D7" s="108">
        <v>-72025</v>
      </c>
    </row>
    <row r="8" spans="1:4" x14ac:dyDescent="0.2">
      <c r="A8" s="31">
        <v>1973</v>
      </c>
      <c r="B8" s="108">
        <v>-7005</v>
      </c>
      <c r="C8" s="108">
        <v>76889</v>
      </c>
      <c r="D8" s="108">
        <v>-83894</v>
      </c>
    </row>
    <row r="9" spans="1:4" x14ac:dyDescent="0.2">
      <c r="A9" s="31">
        <v>1974</v>
      </c>
      <c r="B9" s="108">
        <v>249529</v>
      </c>
      <c r="C9" s="108">
        <v>75051</v>
      </c>
      <c r="D9" s="108">
        <v>174478</v>
      </c>
    </row>
    <row r="10" spans="1:4" x14ac:dyDescent="0.2">
      <c r="A10" s="31">
        <v>1975</v>
      </c>
      <c r="B10" s="108">
        <v>428688</v>
      </c>
      <c r="C10" s="108">
        <v>81692</v>
      </c>
      <c r="D10" s="108">
        <v>346996</v>
      </c>
    </row>
    <row r="11" spans="1:4" x14ac:dyDescent="0.2">
      <c r="A11" s="31">
        <v>1976</v>
      </c>
      <c r="B11" s="108">
        <v>95994</v>
      </c>
      <c r="C11" s="108">
        <v>84685</v>
      </c>
      <c r="D11" s="108">
        <v>11309</v>
      </c>
    </row>
    <row r="12" spans="1:4" x14ac:dyDescent="0.2">
      <c r="A12" s="31">
        <v>1977</v>
      </c>
      <c r="B12" s="108">
        <v>103727</v>
      </c>
      <c r="C12" s="108">
        <v>84953</v>
      </c>
      <c r="D12" s="108">
        <v>18774</v>
      </c>
    </row>
    <row r="13" spans="1:4" x14ac:dyDescent="0.2">
      <c r="A13" s="31">
        <v>1978</v>
      </c>
      <c r="B13" s="108">
        <v>101423</v>
      </c>
      <c r="C13" s="108">
        <v>71273</v>
      </c>
      <c r="D13" s="108">
        <v>30150</v>
      </c>
    </row>
    <row r="14" spans="1:4" x14ac:dyDescent="0.2">
      <c r="A14" s="31">
        <v>1979</v>
      </c>
      <c r="B14" s="108">
        <v>104611</v>
      </c>
      <c r="C14" s="108">
        <v>67579</v>
      </c>
      <c r="D14" s="108">
        <v>37032</v>
      </c>
    </row>
    <row r="15" spans="1:4" x14ac:dyDescent="0.2">
      <c r="A15" s="31">
        <v>1980</v>
      </c>
      <c r="B15" s="108">
        <v>105410</v>
      </c>
      <c r="C15" s="108">
        <v>63381</v>
      </c>
      <c r="D15" s="108">
        <v>42029</v>
      </c>
    </row>
    <row r="16" spans="1:4" x14ac:dyDescent="0.2">
      <c r="A16" s="31">
        <v>1981</v>
      </c>
      <c r="B16" s="108">
        <v>64514</v>
      </c>
      <c r="C16" s="108">
        <v>56333</v>
      </c>
      <c r="D16" s="108">
        <v>8181</v>
      </c>
    </row>
    <row r="17" spans="1:4" x14ac:dyDescent="0.2">
      <c r="A17" s="31">
        <v>1982</v>
      </c>
      <c r="B17" s="108">
        <v>56201</v>
      </c>
      <c r="C17" s="108">
        <v>58618</v>
      </c>
      <c r="D17" s="108">
        <v>-2417</v>
      </c>
    </row>
    <row r="18" spans="1:4" x14ac:dyDescent="0.2">
      <c r="A18" s="31">
        <v>1983</v>
      </c>
      <c r="B18" s="108">
        <v>35988</v>
      </c>
      <c r="C18" s="108">
        <v>48115</v>
      </c>
      <c r="D18" s="108">
        <v>-12127</v>
      </c>
    </row>
    <row r="19" spans="1:4" x14ac:dyDescent="0.2">
      <c r="A19" s="31">
        <v>1984</v>
      </c>
      <c r="B19" s="108">
        <v>40746</v>
      </c>
      <c r="C19" s="108">
        <v>45804</v>
      </c>
      <c r="D19" s="108">
        <v>-5058</v>
      </c>
    </row>
    <row r="20" spans="1:4" x14ac:dyDescent="0.2">
      <c r="A20" s="31">
        <v>1985</v>
      </c>
      <c r="B20" s="108">
        <v>14016</v>
      </c>
      <c r="C20" s="108">
        <v>33353</v>
      </c>
      <c r="D20" s="108">
        <v>-19337</v>
      </c>
    </row>
    <row r="21" spans="1:4" x14ac:dyDescent="0.2">
      <c r="A21" s="31">
        <v>1986</v>
      </c>
      <c r="B21" s="108">
        <v>4225</v>
      </c>
      <c r="C21" s="108">
        <v>31174</v>
      </c>
      <c r="D21" s="108">
        <v>-26949</v>
      </c>
    </row>
    <row r="22" spans="1:4" x14ac:dyDescent="0.2">
      <c r="A22" s="31">
        <v>1987</v>
      </c>
      <c r="B22" s="108">
        <v>-9631</v>
      </c>
      <c r="C22" s="108">
        <v>28061</v>
      </c>
      <c r="D22" s="108">
        <v>-37692</v>
      </c>
    </row>
    <row r="23" spans="1:4" x14ac:dyDescent="0.2">
      <c r="A23" s="31">
        <v>1988</v>
      </c>
      <c r="B23" s="108">
        <v>-11210</v>
      </c>
      <c r="C23" s="108">
        <v>24235</v>
      </c>
      <c r="D23" s="108">
        <v>-35445</v>
      </c>
    </row>
    <row r="24" spans="1:4" x14ac:dyDescent="0.2">
      <c r="A24" s="31">
        <v>1989</v>
      </c>
      <c r="B24" s="108">
        <v>-18010</v>
      </c>
      <c r="C24" s="108">
        <v>22724</v>
      </c>
      <c r="D24" s="108">
        <v>-40734</v>
      </c>
    </row>
    <row r="25" spans="1:4" x14ac:dyDescent="0.2">
      <c r="A25" s="31">
        <v>1990</v>
      </c>
      <c r="B25" s="144">
        <v>-25554</v>
      </c>
      <c r="C25" s="145">
        <v>13526</v>
      </c>
      <c r="D25" s="144">
        <v>-39080</v>
      </c>
    </row>
    <row r="26" spans="1:4" x14ac:dyDescent="0.2">
      <c r="A26" s="31">
        <v>1991</v>
      </c>
      <c r="B26" s="108">
        <v>-20412</v>
      </c>
      <c r="C26" s="108">
        <v>12417</v>
      </c>
      <c r="D26" s="108">
        <v>-32829</v>
      </c>
    </row>
    <row r="27" spans="1:4" x14ac:dyDescent="0.2">
      <c r="A27" s="31">
        <v>1992</v>
      </c>
      <c r="B27" s="108">
        <v>4929</v>
      </c>
      <c r="C27" s="108">
        <v>14286</v>
      </c>
      <c r="D27" s="108">
        <v>-9357</v>
      </c>
    </row>
    <row r="28" spans="1:4" x14ac:dyDescent="0.2">
      <c r="A28" s="31">
        <v>1993</v>
      </c>
      <c r="B28" s="108">
        <v>19433</v>
      </c>
      <c r="C28" s="108">
        <v>8010</v>
      </c>
      <c r="D28" s="108">
        <v>11423</v>
      </c>
    </row>
    <row r="29" spans="1:4" x14ac:dyDescent="0.2">
      <c r="A29" s="31">
        <v>1994</v>
      </c>
      <c r="B29" s="108">
        <v>34268</v>
      </c>
      <c r="C29" s="108">
        <v>9995</v>
      </c>
      <c r="D29" s="108">
        <v>24273</v>
      </c>
    </row>
    <row r="30" spans="1:4" x14ac:dyDescent="0.2">
      <c r="A30" s="31">
        <v>1995</v>
      </c>
      <c r="B30" s="108">
        <v>35034</v>
      </c>
      <c r="C30" s="108">
        <v>3622</v>
      </c>
      <c r="D30" s="108">
        <v>31412</v>
      </c>
    </row>
    <row r="31" spans="1:4" x14ac:dyDescent="0.2">
      <c r="A31" s="31">
        <v>1996</v>
      </c>
      <c r="B31" s="108">
        <v>40503</v>
      </c>
      <c r="C31" s="108">
        <v>3380</v>
      </c>
      <c r="D31" s="108">
        <v>37123</v>
      </c>
    </row>
    <row r="32" spans="1:4" x14ac:dyDescent="0.2">
      <c r="A32" s="31">
        <v>1997</v>
      </c>
      <c r="B32" s="108">
        <v>49562</v>
      </c>
      <c r="C32" s="108">
        <v>8155</v>
      </c>
      <c r="D32" s="108">
        <v>41407</v>
      </c>
    </row>
    <row r="33" spans="1:5" x14ac:dyDescent="0.2">
      <c r="A33" s="31">
        <v>1998</v>
      </c>
      <c r="B33" s="108">
        <v>52876</v>
      </c>
      <c r="C33" s="108">
        <v>7186</v>
      </c>
      <c r="D33" s="108">
        <v>45690</v>
      </c>
    </row>
    <row r="34" spans="1:5" x14ac:dyDescent="0.2">
      <c r="A34" s="31">
        <v>1999</v>
      </c>
      <c r="B34" s="108">
        <v>62388</v>
      </c>
      <c r="C34" s="108">
        <v>8131</v>
      </c>
      <c r="D34" s="108">
        <v>54257</v>
      </c>
    </row>
    <row r="35" spans="1:5" x14ac:dyDescent="0.2">
      <c r="A35" s="31">
        <v>2000</v>
      </c>
      <c r="B35" s="108">
        <v>81752</v>
      </c>
      <c r="C35" s="108">
        <v>14644</v>
      </c>
      <c r="D35" s="108">
        <v>67108</v>
      </c>
    </row>
    <row r="36" spans="1:5" x14ac:dyDescent="0.2">
      <c r="A36" s="31">
        <v>2001</v>
      </c>
      <c r="B36" s="108">
        <v>63895</v>
      </c>
      <c r="C36" s="108">
        <v>7682</v>
      </c>
      <c r="D36" s="108">
        <v>56213</v>
      </c>
    </row>
    <row r="37" spans="1:5" x14ac:dyDescent="0.2">
      <c r="A37" s="31">
        <v>2002</v>
      </c>
      <c r="B37" s="108">
        <v>49923</v>
      </c>
      <c r="C37" s="108">
        <v>8125</v>
      </c>
      <c r="D37" s="108">
        <v>41798</v>
      </c>
    </row>
    <row r="38" spans="1:5" x14ac:dyDescent="0.2">
      <c r="A38" s="31">
        <v>2003</v>
      </c>
      <c r="B38" s="108">
        <v>28458</v>
      </c>
      <c r="C38" s="108">
        <v>3720</v>
      </c>
      <c r="D38" s="108">
        <v>24738</v>
      </c>
    </row>
    <row r="39" spans="1:5" x14ac:dyDescent="0.2">
      <c r="A39" s="31">
        <v>2004</v>
      </c>
      <c r="B39" s="108">
        <v>21622</v>
      </c>
      <c r="C39" s="108">
        <v>7286</v>
      </c>
      <c r="D39" s="108">
        <v>14336</v>
      </c>
    </row>
    <row r="40" spans="1:5" x14ac:dyDescent="0.2">
      <c r="A40" s="31">
        <v>2005</v>
      </c>
      <c r="B40" s="108">
        <v>17316</v>
      </c>
      <c r="C40" s="108">
        <v>1935</v>
      </c>
      <c r="D40" s="108">
        <v>15381</v>
      </c>
      <c r="E40" s="103"/>
    </row>
    <row r="41" spans="1:5" x14ac:dyDescent="0.2">
      <c r="A41" s="31">
        <v>2006</v>
      </c>
      <c r="B41" s="108">
        <v>20600</v>
      </c>
      <c r="C41" s="108">
        <v>3459</v>
      </c>
      <c r="D41" s="108">
        <v>17141</v>
      </c>
    </row>
    <row r="42" spans="1:5" x14ac:dyDescent="0.2">
      <c r="A42" s="31">
        <v>2007</v>
      </c>
      <c r="B42" s="108">
        <v>20751</v>
      </c>
      <c r="C42" s="108">
        <v>-1020</v>
      </c>
      <c r="D42" s="108">
        <v>21771</v>
      </c>
    </row>
    <row r="43" spans="1:5" x14ac:dyDescent="0.2">
      <c r="A43" s="31">
        <v>2008</v>
      </c>
      <c r="B43" s="108">
        <v>9675</v>
      </c>
      <c r="C43" s="108">
        <v>314</v>
      </c>
      <c r="D43" s="108">
        <v>9361</v>
      </c>
    </row>
    <row r="44" spans="1:5" x14ac:dyDescent="0.2">
      <c r="A44" s="31">
        <v>2009</v>
      </c>
      <c r="B44" s="108">
        <v>10465</v>
      </c>
      <c r="C44" s="108">
        <v>-4943</v>
      </c>
      <c r="D44" s="108">
        <v>15408</v>
      </c>
    </row>
    <row r="45" spans="1:5" x14ac:dyDescent="0.2">
      <c r="A45" s="31">
        <v>2010</v>
      </c>
      <c r="B45" s="108">
        <v>-758</v>
      </c>
      <c r="C45" s="108">
        <v>-4573</v>
      </c>
      <c r="D45" s="108">
        <v>3815</v>
      </c>
    </row>
    <row r="46" spans="1:5" x14ac:dyDescent="0.2">
      <c r="A46" s="31">
        <v>2011</v>
      </c>
      <c r="B46" s="108">
        <v>-30323</v>
      </c>
      <c r="C46" s="108">
        <v>-5992</v>
      </c>
      <c r="D46" s="108">
        <v>-24331</v>
      </c>
    </row>
    <row r="47" spans="1:5" ht="12" thickBot="1" x14ac:dyDescent="0.25">
      <c r="A47" s="32">
        <v>2012</v>
      </c>
      <c r="B47" s="109">
        <v>-55109</v>
      </c>
      <c r="C47" s="109">
        <v>-17757</v>
      </c>
      <c r="D47" s="109">
        <v>-37352</v>
      </c>
    </row>
    <row r="49" spans="1:1" x14ac:dyDescent="0.2">
      <c r="A49" s="28" t="s">
        <v>229</v>
      </c>
    </row>
    <row r="50" spans="1:1" x14ac:dyDescent="0.2">
      <c r="A50" s="28" t="s">
        <v>267</v>
      </c>
    </row>
    <row r="51" spans="1:1" x14ac:dyDescent="0.2">
      <c r="A51" s="28" t="s">
        <v>268</v>
      </c>
    </row>
    <row r="53" spans="1:1" x14ac:dyDescent="0.2">
      <c r="A53" s="28" t="s">
        <v>237</v>
      </c>
    </row>
    <row r="54" spans="1:1" ht="22.5" customHeight="1" x14ac:dyDescent="0.2">
      <c r="A54" s="28" t="s">
        <v>235</v>
      </c>
    </row>
    <row r="55" spans="1:1" x14ac:dyDescent="0.2">
      <c r="A55" s="28" t="s">
        <v>283</v>
      </c>
    </row>
  </sheetData>
  <mergeCells count="1">
    <mergeCell ref="B4:D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showGridLines="0" topLeftCell="A13" workbookViewId="0"/>
  </sheetViews>
  <sheetFormatPr defaultRowHeight="11.25" x14ac:dyDescent="0.2"/>
  <cols>
    <col min="1" max="1" width="7" style="221" customWidth="1"/>
    <col min="2" max="3" width="9.7109375" style="18" customWidth="1"/>
    <col min="4" max="4" width="15.42578125" style="18" customWidth="1"/>
    <col min="5" max="16384" width="9.140625" style="18"/>
  </cols>
  <sheetData>
    <row r="1" spans="1:4" ht="12.75" x14ac:dyDescent="0.2">
      <c r="A1" s="17" t="s">
        <v>333</v>
      </c>
      <c r="B1" s="220"/>
      <c r="C1" s="220"/>
    </row>
    <row r="2" spans="1:4" ht="12" thickBot="1" x14ac:dyDescent="0.25">
      <c r="B2" s="220"/>
      <c r="C2" s="220"/>
    </row>
    <row r="3" spans="1:4" ht="22.5" x14ac:dyDescent="0.2">
      <c r="A3" s="19"/>
      <c r="B3" s="932" t="s">
        <v>334</v>
      </c>
      <c r="C3" s="932"/>
      <c r="D3" s="20" t="s">
        <v>145</v>
      </c>
    </row>
    <row r="4" spans="1:4" ht="12.75" customHeight="1" x14ac:dyDescent="0.2">
      <c r="A4" s="18"/>
      <c r="B4" s="222" t="s">
        <v>2</v>
      </c>
      <c r="C4" s="222" t="s">
        <v>3</v>
      </c>
      <c r="D4" s="922" t="s">
        <v>146</v>
      </c>
    </row>
    <row r="5" spans="1:4" ht="12" thickBot="1" x14ac:dyDescent="0.25">
      <c r="A5" s="21"/>
      <c r="B5" s="933" t="s">
        <v>147</v>
      </c>
      <c r="C5" s="933"/>
      <c r="D5" s="923"/>
    </row>
    <row r="6" spans="1:4" x14ac:dyDescent="0.2">
      <c r="A6" s="22">
        <v>1970</v>
      </c>
      <c r="B6" s="23">
        <v>-1.18</v>
      </c>
      <c r="C6" s="23">
        <v>0.3154483794720645</v>
      </c>
      <c r="D6" s="23">
        <v>90.238455474330735</v>
      </c>
    </row>
    <row r="7" spans="1:4" x14ac:dyDescent="0.2">
      <c r="A7" s="22">
        <v>1971</v>
      </c>
      <c r="B7" s="23">
        <v>-0.76581268129343738</v>
      </c>
      <c r="C7" s="23">
        <v>-0.16513354516687928</v>
      </c>
      <c r="D7" s="23">
        <v>89.695515323213897</v>
      </c>
    </row>
    <row r="8" spans="1:4" x14ac:dyDescent="0.2">
      <c r="A8" s="22">
        <v>1972</v>
      </c>
      <c r="B8" s="23">
        <v>5.2723344670895976E-2</v>
      </c>
      <c r="C8" s="23">
        <v>0.2241348592393492</v>
      </c>
      <c r="D8" s="23">
        <v>89.542110715100861</v>
      </c>
    </row>
    <row r="9" spans="1:4" x14ac:dyDescent="0.2">
      <c r="A9" s="22">
        <v>1973</v>
      </c>
      <c r="B9" s="23">
        <v>-0.46862285663866038</v>
      </c>
      <c r="C9" s="23">
        <v>0.26599013290728096</v>
      </c>
      <c r="D9" s="23">
        <v>88.886067748233614</v>
      </c>
    </row>
    <row r="10" spans="1:4" x14ac:dyDescent="0.2">
      <c r="A10" s="22">
        <v>1974</v>
      </c>
      <c r="B10" s="23">
        <v>3.33</v>
      </c>
      <c r="C10" s="23">
        <v>2.42</v>
      </c>
      <c r="D10" s="23">
        <v>89.695005490584819</v>
      </c>
    </row>
    <row r="11" spans="1:4" x14ac:dyDescent="0.2">
      <c r="A11" s="22">
        <v>1975</v>
      </c>
      <c r="B11" s="23">
        <v>5.4</v>
      </c>
      <c r="C11" s="23">
        <v>4.0999999999999996</v>
      </c>
      <c r="D11" s="23">
        <v>90.869532228859455</v>
      </c>
    </row>
    <row r="12" spans="1:4" x14ac:dyDescent="0.2">
      <c r="A12" s="22">
        <v>1976</v>
      </c>
      <c r="B12" s="23">
        <v>1.27</v>
      </c>
      <c r="C12" s="23">
        <v>0.81</v>
      </c>
      <c r="D12" s="23">
        <v>91.290258930551119</v>
      </c>
    </row>
    <row r="13" spans="1:4" x14ac:dyDescent="0.2">
      <c r="A13" s="22">
        <v>1977</v>
      </c>
      <c r="B13" s="23">
        <v>1.3616856291027715</v>
      </c>
      <c r="C13" s="23">
        <v>0.86696677576642756</v>
      </c>
      <c r="D13" s="23">
        <v>91.738007223798604</v>
      </c>
    </row>
    <row r="14" spans="1:4" x14ac:dyDescent="0.2">
      <c r="A14" s="22">
        <v>1978</v>
      </c>
      <c r="B14" s="23">
        <v>1.3249269608457375</v>
      </c>
      <c r="C14" s="23">
        <v>0.82986966105420679</v>
      </c>
      <c r="D14" s="23">
        <v>92.188425044402138</v>
      </c>
    </row>
    <row r="15" spans="1:4" x14ac:dyDescent="0.2">
      <c r="A15" s="22">
        <v>1979</v>
      </c>
      <c r="B15" s="23">
        <v>1.3338540310682983</v>
      </c>
      <c r="C15" s="23">
        <v>0.86264140678752577</v>
      </c>
      <c r="D15" s="23">
        <v>92.619113246570919</v>
      </c>
    </row>
    <row r="16" spans="1:4" x14ac:dyDescent="0.2">
      <c r="A16" s="22">
        <v>1980</v>
      </c>
      <c r="B16" s="23">
        <v>1.2848236231126944</v>
      </c>
      <c r="C16" s="23">
        <v>0.90027742028876301</v>
      </c>
      <c r="D16" s="23">
        <v>92.972098681482379</v>
      </c>
    </row>
    <row r="17" spans="1:4" x14ac:dyDescent="0.2">
      <c r="A17" s="22">
        <v>1981</v>
      </c>
      <c r="B17" s="23">
        <v>0.6840439766714792</v>
      </c>
      <c r="C17" s="23">
        <v>0.64068675331005109</v>
      </c>
      <c r="D17" s="23">
        <v>93.012152184483554</v>
      </c>
    </row>
    <row r="18" spans="1:4" x14ac:dyDescent="0.2">
      <c r="A18" s="22">
        <v>1982</v>
      </c>
      <c r="B18" s="23">
        <v>0.59</v>
      </c>
      <c r="C18" s="23">
        <v>0.54</v>
      </c>
      <c r="D18" s="23">
        <v>93.057654430817408</v>
      </c>
    </row>
    <row r="19" spans="1:4" x14ac:dyDescent="0.2">
      <c r="A19" s="22">
        <v>1983</v>
      </c>
      <c r="B19" s="23">
        <v>0.39</v>
      </c>
      <c r="C19" s="23">
        <v>0.28378520121361395</v>
      </c>
      <c r="D19" s="23">
        <v>93.108484234543965</v>
      </c>
    </row>
    <row r="20" spans="1:4" x14ac:dyDescent="0.2">
      <c r="A20" s="22">
        <v>1984</v>
      </c>
      <c r="B20" s="23">
        <v>0.43</v>
      </c>
      <c r="C20" s="23">
        <v>0.36859343737107458</v>
      </c>
      <c r="D20" s="23">
        <v>93.144020533009126</v>
      </c>
    </row>
    <row r="21" spans="1:4" x14ac:dyDescent="0.2">
      <c r="A21" s="22">
        <v>1985</v>
      </c>
      <c r="B21" s="23">
        <v>0.14000000000000001</v>
      </c>
      <c r="C21" s="23">
        <v>5.5578069819950206E-2</v>
      </c>
      <c r="D21" s="23">
        <v>93.2</v>
      </c>
    </row>
    <row r="22" spans="1:4" x14ac:dyDescent="0.2">
      <c r="A22" s="22">
        <v>1986</v>
      </c>
      <c r="B22" s="23">
        <v>0.04</v>
      </c>
      <c r="C22" s="23">
        <v>0.04</v>
      </c>
      <c r="D22" s="23">
        <v>93.153106898621658</v>
      </c>
    </row>
    <row r="23" spans="1:4" x14ac:dyDescent="0.2">
      <c r="A23" s="22">
        <v>1987</v>
      </c>
      <c r="B23" s="23">
        <v>-0.1</v>
      </c>
      <c r="C23" s="23">
        <v>-0.09</v>
      </c>
      <c r="D23" s="23">
        <v>93.2</v>
      </c>
    </row>
    <row r="24" spans="1:4" x14ac:dyDescent="0.2">
      <c r="A24" s="22">
        <v>1988</v>
      </c>
      <c r="B24" s="23">
        <v>-0.12</v>
      </c>
      <c r="C24" s="23">
        <v>-0.1</v>
      </c>
      <c r="D24" s="23">
        <v>93.127564432114696</v>
      </c>
    </row>
    <row r="25" spans="1:4" x14ac:dyDescent="0.2">
      <c r="A25" s="22">
        <v>1989</v>
      </c>
      <c r="B25" s="23">
        <v>-0.2</v>
      </c>
      <c r="C25" s="23">
        <v>-0.16</v>
      </c>
      <c r="D25" s="23">
        <v>93.09676942123663</v>
      </c>
    </row>
    <row r="26" spans="1:4" x14ac:dyDescent="0.2">
      <c r="A26" s="22">
        <v>1990</v>
      </c>
      <c r="B26" s="23">
        <v>-0.27</v>
      </c>
      <c r="C26" s="23">
        <v>-0.25</v>
      </c>
      <c r="D26" s="23">
        <v>93.080179993510228</v>
      </c>
    </row>
    <row r="27" spans="1:4" x14ac:dyDescent="0.2">
      <c r="A27" s="22">
        <v>1991</v>
      </c>
      <c r="B27" s="23">
        <v>-0.24</v>
      </c>
      <c r="C27" s="23">
        <v>-0.18</v>
      </c>
      <c r="D27" s="23">
        <v>93.041635624073322</v>
      </c>
    </row>
    <row r="28" spans="1:4" x14ac:dyDescent="0.2">
      <c r="A28" s="22">
        <v>1992</v>
      </c>
      <c r="B28" s="23">
        <v>0.02</v>
      </c>
      <c r="C28" s="23">
        <v>0.08</v>
      </c>
      <c r="D28" s="23">
        <v>92.994692283223728</v>
      </c>
    </row>
    <row r="29" spans="1:4" x14ac:dyDescent="0.2">
      <c r="A29" s="22">
        <v>1993</v>
      </c>
      <c r="B29" s="23">
        <v>0.18</v>
      </c>
      <c r="C29" s="23">
        <v>0.21</v>
      </c>
      <c r="D29" s="23">
        <v>92.9</v>
      </c>
    </row>
    <row r="30" spans="1:4" x14ac:dyDescent="0.2">
      <c r="A30" s="22">
        <v>1994</v>
      </c>
      <c r="B30" s="23">
        <v>0.35</v>
      </c>
      <c r="C30" s="23">
        <v>0.33</v>
      </c>
      <c r="D30" s="23">
        <v>93</v>
      </c>
    </row>
    <row r="31" spans="1:4" x14ac:dyDescent="0.2">
      <c r="A31" s="22">
        <v>1995</v>
      </c>
      <c r="B31" s="23">
        <v>0.37</v>
      </c>
      <c r="C31" s="23">
        <v>0.33</v>
      </c>
      <c r="D31" s="23">
        <v>93</v>
      </c>
    </row>
    <row r="32" spans="1:4" x14ac:dyDescent="0.2">
      <c r="A32" s="22">
        <v>1996</v>
      </c>
      <c r="B32" s="23">
        <v>0.42</v>
      </c>
      <c r="C32" s="23">
        <v>0.38</v>
      </c>
      <c r="D32" s="23">
        <v>93</v>
      </c>
    </row>
    <row r="33" spans="1:4" x14ac:dyDescent="0.2">
      <c r="A33" s="22">
        <v>1997</v>
      </c>
      <c r="B33" s="23">
        <v>0.51</v>
      </c>
      <c r="C33" s="23">
        <v>0.47</v>
      </c>
      <c r="D33" s="23">
        <v>93.1</v>
      </c>
    </row>
    <row r="34" spans="1:4" x14ac:dyDescent="0.2">
      <c r="A34" s="22">
        <v>1998</v>
      </c>
      <c r="B34" s="23">
        <v>0.55000000000000004</v>
      </c>
      <c r="C34" s="23">
        <v>0.5</v>
      </c>
      <c r="D34" s="23">
        <v>93.140805628533172</v>
      </c>
    </row>
    <row r="35" spans="1:4" x14ac:dyDescent="0.2">
      <c r="A35" s="22">
        <v>1999</v>
      </c>
      <c r="B35" s="23">
        <v>0.65</v>
      </c>
      <c r="C35" s="23">
        <v>0.56999999999999995</v>
      </c>
      <c r="D35" s="23">
        <v>93.205505183851031</v>
      </c>
    </row>
    <row r="36" spans="1:4" x14ac:dyDescent="0.2">
      <c r="A36" s="22">
        <v>2000</v>
      </c>
      <c r="B36" s="23">
        <v>0.85</v>
      </c>
      <c r="C36" s="23">
        <v>0.74</v>
      </c>
      <c r="D36" s="23">
        <v>93.304399843044479</v>
      </c>
    </row>
    <row r="37" spans="1:4" x14ac:dyDescent="0.2">
      <c r="A37" s="22">
        <v>2001</v>
      </c>
      <c r="B37" s="23">
        <v>0.77243684524357792</v>
      </c>
      <c r="C37" s="23">
        <v>0.64910001240114423</v>
      </c>
      <c r="D37" s="23">
        <v>93.418736376262245</v>
      </c>
    </row>
    <row r="38" spans="1:4" x14ac:dyDescent="0.2">
      <c r="A38" s="22">
        <v>2002</v>
      </c>
      <c r="B38" s="23">
        <v>0.82803210383294079</v>
      </c>
      <c r="C38" s="23">
        <v>0.68936745035908342</v>
      </c>
      <c r="D38" s="23">
        <v>93.2</v>
      </c>
    </row>
    <row r="39" spans="1:4" x14ac:dyDescent="0.2">
      <c r="A39" s="223">
        <v>2003</v>
      </c>
      <c r="B39" s="224">
        <v>0.2</v>
      </c>
      <c r="C39" s="224">
        <v>0.34</v>
      </c>
      <c r="D39" s="224">
        <v>93</v>
      </c>
    </row>
    <row r="40" spans="1:4" x14ac:dyDescent="0.2">
      <c r="A40" s="223">
        <v>2004</v>
      </c>
      <c r="B40" s="224">
        <v>0.13</v>
      </c>
      <c r="C40" s="224">
        <v>0.28000000000000003</v>
      </c>
      <c r="D40" s="224">
        <v>92.9</v>
      </c>
    </row>
    <row r="41" spans="1:4" x14ac:dyDescent="0.2">
      <c r="A41" s="223">
        <v>2005</v>
      </c>
      <c r="B41" s="224">
        <v>0.1</v>
      </c>
      <c r="C41" s="224">
        <v>0.22</v>
      </c>
      <c r="D41" s="224">
        <v>92.8</v>
      </c>
    </row>
    <row r="42" spans="1:4" x14ac:dyDescent="0.2">
      <c r="A42" s="223">
        <v>2006</v>
      </c>
      <c r="B42" s="224">
        <v>0.11</v>
      </c>
      <c r="C42" s="224">
        <v>0.28000000000000003</v>
      </c>
      <c r="D42" s="224">
        <v>92.6</v>
      </c>
    </row>
    <row r="43" spans="1:4" x14ac:dyDescent="0.2">
      <c r="A43" s="223">
        <v>2007</v>
      </c>
      <c r="B43" s="224">
        <v>0.11</v>
      </c>
      <c r="C43" s="224">
        <v>0.28000000000000003</v>
      </c>
      <c r="D43" s="224">
        <v>92.5</v>
      </c>
    </row>
    <row r="44" spans="1:4" x14ac:dyDescent="0.2">
      <c r="A44" s="223">
        <v>2008</v>
      </c>
      <c r="B44" s="224">
        <v>-0.7</v>
      </c>
      <c r="C44" s="224">
        <v>0.24</v>
      </c>
      <c r="D44" s="224">
        <v>92.2</v>
      </c>
    </row>
    <row r="45" spans="1:4" x14ac:dyDescent="0.2">
      <c r="A45" s="223">
        <v>2009</v>
      </c>
      <c r="B45" s="224">
        <v>-0.05</v>
      </c>
      <c r="C45" s="224">
        <v>0.24</v>
      </c>
      <c r="D45" s="224">
        <v>91.9</v>
      </c>
    </row>
    <row r="46" spans="1:4" x14ac:dyDescent="0.2">
      <c r="A46" s="223">
        <v>2010</v>
      </c>
      <c r="B46" s="224">
        <v>0.2</v>
      </c>
      <c r="C46" s="224">
        <v>0.17</v>
      </c>
      <c r="D46" s="224">
        <v>91.6</v>
      </c>
    </row>
    <row r="47" spans="1:4" x14ac:dyDescent="0.2">
      <c r="A47" s="223">
        <v>2011</v>
      </c>
      <c r="B47" s="224">
        <v>-0.46</v>
      </c>
      <c r="C47" s="224">
        <v>-0.13</v>
      </c>
      <c r="D47" s="224">
        <v>91.3</v>
      </c>
    </row>
    <row r="48" spans="1:4" ht="12" thickBot="1" x14ac:dyDescent="0.25">
      <c r="A48" s="225">
        <v>2012</v>
      </c>
      <c r="B48" s="226">
        <v>-0.69</v>
      </c>
      <c r="C48" s="226">
        <v>-0.37</v>
      </c>
      <c r="D48" s="226">
        <v>91</v>
      </c>
    </row>
    <row r="50" spans="1:1" x14ac:dyDescent="0.2">
      <c r="A50" s="227" t="s">
        <v>335</v>
      </c>
    </row>
  </sheetData>
  <mergeCells count="3">
    <mergeCell ref="B3:C3"/>
    <mergeCell ref="D4:D5"/>
    <mergeCell ref="B5:C5"/>
  </mergeCell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9"/>
  <sheetViews>
    <sheetView showGridLines="0" workbookViewId="0"/>
  </sheetViews>
  <sheetFormatPr defaultRowHeight="15" x14ac:dyDescent="0.25"/>
  <cols>
    <col min="1" max="1" width="13.140625" style="229" customWidth="1"/>
    <col min="2" max="2" width="7.85546875" style="229" customWidth="1"/>
    <col min="3" max="45" width="6.28515625" style="229" customWidth="1"/>
    <col min="46" max="16384" width="9.140625" style="229"/>
  </cols>
  <sheetData>
    <row r="1" spans="1:44" x14ac:dyDescent="0.25">
      <c r="A1" s="228" t="s">
        <v>336</v>
      </c>
    </row>
    <row r="2" spans="1:44" ht="15.75" thickBot="1" x14ac:dyDescent="0.3"/>
    <row r="3" spans="1:44" x14ac:dyDescent="0.25">
      <c r="A3" s="230"/>
      <c r="B3" s="231">
        <v>1970</v>
      </c>
      <c r="C3" s="231">
        <v>1971</v>
      </c>
      <c r="D3" s="231">
        <v>1972</v>
      </c>
      <c r="E3" s="231">
        <v>1973</v>
      </c>
      <c r="F3" s="231">
        <v>1974</v>
      </c>
      <c r="G3" s="231">
        <v>1975</v>
      </c>
      <c r="H3" s="231">
        <v>1976</v>
      </c>
      <c r="I3" s="231">
        <v>1977</v>
      </c>
      <c r="J3" s="231">
        <v>1978</v>
      </c>
      <c r="K3" s="231">
        <v>1979</v>
      </c>
      <c r="L3" s="231">
        <v>1980</v>
      </c>
      <c r="M3" s="231">
        <v>1981</v>
      </c>
      <c r="N3" s="231">
        <v>1982</v>
      </c>
      <c r="O3" s="231">
        <v>1983</v>
      </c>
      <c r="P3" s="231">
        <v>1984</v>
      </c>
      <c r="Q3" s="231">
        <v>1985</v>
      </c>
      <c r="R3" s="231">
        <v>1986</v>
      </c>
      <c r="S3" s="231">
        <v>1987</v>
      </c>
      <c r="T3" s="231">
        <v>1988</v>
      </c>
      <c r="U3" s="231">
        <v>1989</v>
      </c>
      <c r="V3" s="231">
        <v>1990</v>
      </c>
      <c r="W3" s="231">
        <v>1991</v>
      </c>
      <c r="X3" s="231">
        <v>1992</v>
      </c>
      <c r="Y3" s="231">
        <v>1993</v>
      </c>
      <c r="Z3" s="231">
        <v>1994</v>
      </c>
      <c r="AA3" s="231">
        <v>1995</v>
      </c>
      <c r="AB3" s="231">
        <v>1996</v>
      </c>
      <c r="AC3" s="231">
        <v>1997</v>
      </c>
      <c r="AD3" s="231">
        <v>1998</v>
      </c>
      <c r="AE3" s="231">
        <v>1999</v>
      </c>
      <c r="AF3" s="231">
        <v>2000</v>
      </c>
      <c r="AG3" s="231">
        <v>2001</v>
      </c>
      <c r="AH3" s="231">
        <v>2002</v>
      </c>
      <c r="AI3" s="231">
        <v>2003</v>
      </c>
      <c r="AJ3" s="231">
        <v>2004</v>
      </c>
      <c r="AK3" s="231">
        <v>2005</v>
      </c>
      <c r="AL3" s="231">
        <v>2006</v>
      </c>
      <c r="AM3" s="231">
        <v>2007</v>
      </c>
      <c r="AN3" s="231">
        <v>2008</v>
      </c>
      <c r="AO3" s="231">
        <v>2009</v>
      </c>
      <c r="AP3" s="231">
        <v>2010</v>
      </c>
      <c r="AQ3" s="231">
        <v>2011</v>
      </c>
      <c r="AR3" s="231">
        <v>2012</v>
      </c>
    </row>
    <row r="4" spans="1:44" x14ac:dyDescent="0.25">
      <c r="A4" s="232" t="s">
        <v>0</v>
      </c>
      <c r="B4" s="233">
        <v>90.2</v>
      </c>
      <c r="C4" s="233">
        <v>89.7</v>
      </c>
      <c r="D4" s="233">
        <v>89.5</v>
      </c>
      <c r="E4" s="233">
        <v>88.9</v>
      </c>
      <c r="F4" s="233">
        <v>89.7</v>
      </c>
      <c r="G4" s="233">
        <v>90.9</v>
      </c>
      <c r="H4" s="233">
        <v>91.3</v>
      </c>
      <c r="I4" s="233">
        <v>91.7</v>
      </c>
      <c r="J4" s="233">
        <v>92.2</v>
      </c>
      <c r="K4" s="233">
        <v>92.6</v>
      </c>
      <c r="L4" s="233">
        <v>93</v>
      </c>
      <c r="M4" s="233">
        <v>93</v>
      </c>
      <c r="N4" s="233">
        <v>93.1</v>
      </c>
      <c r="O4" s="233">
        <v>93.1</v>
      </c>
      <c r="P4" s="233">
        <v>93.1</v>
      </c>
      <c r="Q4" s="233">
        <v>93.2</v>
      </c>
      <c r="R4" s="233">
        <v>93.2</v>
      </c>
      <c r="S4" s="233">
        <v>93.2</v>
      </c>
      <c r="T4" s="233">
        <v>93.1</v>
      </c>
      <c r="U4" s="233">
        <v>93.1</v>
      </c>
      <c r="V4" s="233">
        <v>93.1</v>
      </c>
      <c r="W4" s="233">
        <v>93</v>
      </c>
      <c r="X4" s="233">
        <v>93</v>
      </c>
      <c r="Y4" s="233">
        <v>92.9</v>
      </c>
      <c r="Z4" s="233">
        <v>93</v>
      </c>
      <c r="AA4" s="234">
        <v>93</v>
      </c>
      <c r="AB4" s="234">
        <v>93</v>
      </c>
      <c r="AC4" s="234">
        <v>93.1</v>
      </c>
      <c r="AD4" s="234">
        <v>93.1</v>
      </c>
      <c r="AE4" s="234">
        <v>93.2</v>
      </c>
      <c r="AF4" s="234">
        <v>93.3</v>
      </c>
      <c r="AG4" s="234">
        <v>93.4</v>
      </c>
      <c r="AH4" s="234">
        <v>93.2</v>
      </c>
      <c r="AI4" s="234">
        <v>93</v>
      </c>
      <c r="AJ4" s="234">
        <v>92.9</v>
      </c>
      <c r="AK4" s="234">
        <v>92.8</v>
      </c>
      <c r="AL4" s="234">
        <v>92.6</v>
      </c>
      <c r="AM4" s="234">
        <v>92.5</v>
      </c>
      <c r="AN4" s="234">
        <v>92.2</v>
      </c>
      <c r="AO4" s="234">
        <v>91.9</v>
      </c>
      <c r="AP4" s="234">
        <v>91.6</v>
      </c>
      <c r="AQ4" s="234">
        <v>91.3</v>
      </c>
      <c r="AR4" s="234">
        <v>91</v>
      </c>
    </row>
    <row r="5" spans="1:44" x14ac:dyDescent="0.25">
      <c r="A5" s="235" t="s">
        <v>337</v>
      </c>
      <c r="B5" s="236">
        <v>103.7</v>
      </c>
      <c r="C5" s="236">
        <v>103.7</v>
      </c>
      <c r="D5" s="236">
        <v>104.3</v>
      </c>
      <c r="E5" s="236">
        <v>103.9</v>
      </c>
      <c r="F5" s="236">
        <v>103.9</v>
      </c>
      <c r="G5" s="236">
        <v>103.8</v>
      </c>
      <c r="H5" s="236">
        <v>104.2</v>
      </c>
      <c r="I5" s="236">
        <v>104.6</v>
      </c>
      <c r="J5" s="236">
        <v>105</v>
      </c>
      <c r="K5" s="236">
        <v>104.9</v>
      </c>
      <c r="L5" s="236">
        <v>104.6</v>
      </c>
      <c r="M5" s="236">
        <v>104.8</v>
      </c>
      <c r="N5" s="236">
        <v>105.1</v>
      </c>
      <c r="O5" s="236">
        <v>105.4</v>
      </c>
      <c r="P5" s="236">
        <v>105.9</v>
      </c>
      <c r="Q5" s="236">
        <v>106.2</v>
      </c>
      <c r="R5" s="236">
        <v>106.2</v>
      </c>
      <c r="S5" s="236">
        <v>106.3</v>
      </c>
      <c r="T5" s="236">
        <v>105.9</v>
      </c>
      <c r="U5" s="236">
        <v>105.4</v>
      </c>
      <c r="V5" s="236">
        <v>104.9</v>
      </c>
      <c r="W5" s="236">
        <v>105.1</v>
      </c>
      <c r="X5" s="236">
        <v>105</v>
      </c>
      <c r="Y5" s="236">
        <v>105.1</v>
      </c>
      <c r="Z5" s="236">
        <v>105.5</v>
      </c>
      <c r="AA5" s="237">
        <v>106.2</v>
      </c>
      <c r="AB5" s="237">
        <v>106.6</v>
      </c>
      <c r="AC5" s="237">
        <v>106.8</v>
      </c>
      <c r="AD5" s="237">
        <v>107</v>
      </c>
      <c r="AE5" s="237">
        <v>106.8</v>
      </c>
      <c r="AF5" s="237">
        <v>106.6</v>
      </c>
      <c r="AG5" s="237">
        <v>106.5</v>
      </c>
      <c r="AH5" s="237">
        <v>106.5</v>
      </c>
      <c r="AI5" s="237">
        <v>106.5</v>
      </c>
      <c r="AJ5" s="237">
        <v>106.4</v>
      </c>
      <c r="AK5" s="237">
        <v>106.3</v>
      </c>
      <c r="AL5" s="237">
        <v>105.9</v>
      </c>
      <c r="AM5" s="237">
        <v>105.5</v>
      </c>
      <c r="AN5" s="237">
        <v>105.1</v>
      </c>
      <c r="AO5" s="237">
        <v>104.6</v>
      </c>
      <c r="AP5" s="237">
        <v>104.3</v>
      </c>
      <c r="AQ5" s="237">
        <v>104.4</v>
      </c>
      <c r="AR5" s="237">
        <v>104.5</v>
      </c>
    </row>
    <row r="6" spans="1:44" x14ac:dyDescent="0.25">
      <c r="A6" s="235" t="s">
        <v>338</v>
      </c>
      <c r="B6" s="236">
        <v>103.4</v>
      </c>
      <c r="C6" s="236">
        <v>103.4</v>
      </c>
      <c r="D6" s="236">
        <v>103.1</v>
      </c>
      <c r="E6" s="236">
        <v>102.7</v>
      </c>
      <c r="F6" s="236">
        <v>102.3</v>
      </c>
      <c r="G6" s="236">
        <v>101.3</v>
      </c>
      <c r="H6" s="236">
        <v>102.2</v>
      </c>
      <c r="I6" s="236">
        <v>102.8</v>
      </c>
      <c r="J6" s="236">
        <v>103.5</v>
      </c>
      <c r="K6" s="236">
        <v>103.8</v>
      </c>
      <c r="L6" s="236">
        <v>104.1</v>
      </c>
      <c r="M6" s="236">
        <v>104.2</v>
      </c>
      <c r="N6" s="236">
        <v>104.4</v>
      </c>
      <c r="O6" s="236">
        <v>104.5</v>
      </c>
      <c r="P6" s="236">
        <v>104.6</v>
      </c>
      <c r="Q6" s="236">
        <v>104.4</v>
      </c>
      <c r="R6" s="236">
        <v>104.5</v>
      </c>
      <c r="S6" s="236">
        <v>104.7</v>
      </c>
      <c r="T6" s="236">
        <v>105</v>
      </c>
      <c r="U6" s="236">
        <v>105.2</v>
      </c>
      <c r="V6" s="236">
        <v>105.3</v>
      </c>
      <c r="W6" s="236">
        <v>105.4</v>
      </c>
      <c r="X6" s="236">
        <v>105.6</v>
      </c>
      <c r="Y6" s="236">
        <v>105.2</v>
      </c>
      <c r="Z6" s="236">
        <v>105</v>
      </c>
      <c r="AA6" s="237">
        <v>104.8</v>
      </c>
      <c r="AB6" s="237">
        <v>105.1</v>
      </c>
      <c r="AC6" s="237">
        <v>105</v>
      </c>
      <c r="AD6" s="237">
        <v>105</v>
      </c>
      <c r="AE6" s="237">
        <v>105.5</v>
      </c>
      <c r="AF6" s="237">
        <v>106.2</v>
      </c>
      <c r="AG6" s="237">
        <v>106.5</v>
      </c>
      <c r="AH6" s="237">
        <v>106.2</v>
      </c>
      <c r="AI6" s="237">
        <v>106.2</v>
      </c>
      <c r="AJ6" s="237">
        <v>105.7</v>
      </c>
      <c r="AK6" s="237">
        <v>105.5</v>
      </c>
      <c r="AL6" s="237">
        <v>105.2</v>
      </c>
      <c r="AM6" s="237">
        <v>105.5</v>
      </c>
      <c r="AN6" s="237">
        <v>105.3</v>
      </c>
      <c r="AO6" s="237">
        <v>105.1</v>
      </c>
      <c r="AP6" s="237">
        <v>105.7</v>
      </c>
      <c r="AQ6" s="237">
        <v>105.2</v>
      </c>
      <c r="AR6" s="237">
        <v>105</v>
      </c>
    </row>
    <row r="7" spans="1:44" x14ac:dyDescent="0.25">
      <c r="A7" s="235" t="s">
        <v>339</v>
      </c>
      <c r="B7" s="236">
        <v>102</v>
      </c>
      <c r="C7" s="236">
        <v>103.3</v>
      </c>
      <c r="D7" s="236">
        <v>104.5</v>
      </c>
      <c r="E7" s="236">
        <v>105.4</v>
      </c>
      <c r="F7" s="236">
        <v>103.6</v>
      </c>
      <c r="G7" s="236">
        <v>102.1</v>
      </c>
      <c r="H7" s="236">
        <v>102.2</v>
      </c>
      <c r="I7" s="236">
        <v>102.3</v>
      </c>
      <c r="J7" s="236">
        <v>102.5</v>
      </c>
      <c r="K7" s="236">
        <v>103.2</v>
      </c>
      <c r="L7" s="236">
        <v>103.7</v>
      </c>
      <c r="M7" s="236">
        <v>103.9</v>
      </c>
      <c r="N7" s="236">
        <v>103.8</v>
      </c>
      <c r="O7" s="236">
        <v>104</v>
      </c>
      <c r="P7" s="236">
        <v>103.8</v>
      </c>
      <c r="Q7" s="236">
        <v>103.8</v>
      </c>
      <c r="R7" s="236">
        <v>103.7</v>
      </c>
      <c r="S7" s="236">
        <v>103.8</v>
      </c>
      <c r="T7" s="236">
        <v>103.8</v>
      </c>
      <c r="U7" s="236">
        <v>103.9</v>
      </c>
      <c r="V7" s="236">
        <v>104</v>
      </c>
      <c r="W7" s="236">
        <v>104</v>
      </c>
      <c r="X7" s="236">
        <v>104</v>
      </c>
      <c r="Y7" s="236">
        <v>104.3</v>
      </c>
      <c r="Z7" s="236">
        <v>104.6</v>
      </c>
      <c r="AA7" s="237">
        <v>104.7</v>
      </c>
      <c r="AB7" s="237">
        <v>104.8</v>
      </c>
      <c r="AC7" s="237">
        <v>105.1</v>
      </c>
      <c r="AD7" s="237">
        <v>104.8</v>
      </c>
      <c r="AE7" s="237">
        <v>104.6</v>
      </c>
      <c r="AF7" s="237">
        <v>104.5</v>
      </c>
      <c r="AG7" s="237">
        <v>105.1</v>
      </c>
      <c r="AH7" s="237">
        <v>104.9</v>
      </c>
      <c r="AI7" s="237">
        <v>104.8</v>
      </c>
      <c r="AJ7" s="237">
        <v>105.2</v>
      </c>
      <c r="AK7" s="237">
        <v>105.5</v>
      </c>
      <c r="AL7" s="237">
        <v>105.6</v>
      </c>
      <c r="AM7" s="237">
        <v>105.5</v>
      </c>
      <c r="AN7" s="237">
        <v>105.5</v>
      </c>
      <c r="AO7" s="237">
        <v>104.9</v>
      </c>
      <c r="AP7" s="237">
        <v>104.7</v>
      </c>
      <c r="AQ7" s="237">
        <v>104.6</v>
      </c>
      <c r="AR7" s="237">
        <v>105.1</v>
      </c>
    </row>
    <row r="8" spans="1:44" x14ac:dyDescent="0.25">
      <c r="A8" s="235" t="s">
        <v>340</v>
      </c>
      <c r="B8" s="236">
        <v>94.5</v>
      </c>
      <c r="C8" s="236">
        <v>95.1</v>
      </c>
      <c r="D8" s="236">
        <v>96.8</v>
      </c>
      <c r="E8" s="236">
        <v>98.9</v>
      </c>
      <c r="F8" s="236">
        <v>101.7</v>
      </c>
      <c r="G8" s="236">
        <v>103.2</v>
      </c>
      <c r="H8" s="236">
        <v>102.7</v>
      </c>
      <c r="I8" s="236">
        <v>102.6</v>
      </c>
      <c r="J8" s="236">
        <v>102.3</v>
      </c>
      <c r="K8" s="236">
        <v>101.9</v>
      </c>
      <c r="L8" s="236">
        <v>101.8</v>
      </c>
      <c r="M8" s="236">
        <v>102</v>
      </c>
      <c r="N8" s="236">
        <v>102.3</v>
      </c>
      <c r="O8" s="236">
        <v>102.4</v>
      </c>
      <c r="P8" s="236">
        <v>103.1</v>
      </c>
      <c r="Q8" s="236">
        <v>103.4</v>
      </c>
      <c r="R8" s="236">
        <v>103.5</v>
      </c>
      <c r="S8" s="236">
        <v>103.3</v>
      </c>
      <c r="T8" s="236">
        <v>103.3</v>
      </c>
      <c r="U8" s="236">
        <v>102.9</v>
      </c>
      <c r="V8" s="236">
        <v>102.6</v>
      </c>
      <c r="W8" s="236">
        <v>102.8</v>
      </c>
      <c r="X8" s="236">
        <v>102.9</v>
      </c>
      <c r="Y8" s="236">
        <v>103.1</v>
      </c>
      <c r="Z8" s="236">
        <v>103.2</v>
      </c>
      <c r="AA8" s="237">
        <v>103.1</v>
      </c>
      <c r="AB8" s="237">
        <v>103.1</v>
      </c>
      <c r="AC8" s="237">
        <v>103.1</v>
      </c>
      <c r="AD8" s="237">
        <v>103.4</v>
      </c>
      <c r="AE8" s="237">
        <v>103.7</v>
      </c>
      <c r="AF8" s="237">
        <v>104.1</v>
      </c>
      <c r="AG8" s="237">
        <v>104.4</v>
      </c>
      <c r="AH8" s="237">
        <v>104.5</v>
      </c>
      <c r="AI8" s="237">
        <v>104.6</v>
      </c>
      <c r="AJ8" s="237">
        <v>104.6</v>
      </c>
      <c r="AK8" s="237">
        <v>104.5</v>
      </c>
      <c r="AL8" s="237">
        <v>104.7</v>
      </c>
      <c r="AM8" s="237">
        <v>104.4</v>
      </c>
      <c r="AN8" s="237">
        <v>104.1</v>
      </c>
      <c r="AO8" s="237">
        <v>104.2</v>
      </c>
      <c r="AP8" s="237">
        <v>104.2</v>
      </c>
      <c r="AQ8" s="237">
        <v>104.4</v>
      </c>
      <c r="AR8" s="237">
        <v>104.2</v>
      </c>
    </row>
    <row r="9" spans="1:44" x14ac:dyDescent="0.25">
      <c r="A9" s="235" t="s">
        <v>341</v>
      </c>
      <c r="B9" s="236">
        <v>90.1</v>
      </c>
      <c r="C9" s="236">
        <v>87.5</v>
      </c>
      <c r="D9" s="236">
        <v>87.1</v>
      </c>
      <c r="E9" s="236">
        <v>88.2</v>
      </c>
      <c r="F9" s="236">
        <v>92.6</v>
      </c>
      <c r="G9" s="236">
        <v>99.1</v>
      </c>
      <c r="H9" s="236">
        <v>99.7</v>
      </c>
      <c r="I9" s="236">
        <v>100.2</v>
      </c>
      <c r="J9" s="236">
        <v>100.5</v>
      </c>
      <c r="K9" s="236">
        <v>100.7</v>
      </c>
      <c r="L9" s="236">
        <v>100.9</v>
      </c>
      <c r="M9" s="236">
        <v>101.2</v>
      </c>
      <c r="N9" s="236">
        <v>101</v>
      </c>
      <c r="O9" s="236">
        <v>101</v>
      </c>
      <c r="P9" s="236">
        <v>100.9</v>
      </c>
      <c r="Q9" s="236">
        <v>100.7</v>
      </c>
      <c r="R9" s="236">
        <v>100.8</v>
      </c>
      <c r="S9" s="236">
        <v>101</v>
      </c>
      <c r="T9" s="236">
        <v>101.1</v>
      </c>
      <c r="U9" s="236">
        <v>101.6</v>
      </c>
      <c r="V9" s="236">
        <v>102.1</v>
      </c>
      <c r="W9" s="236">
        <v>102.1</v>
      </c>
      <c r="X9" s="236">
        <v>102.1</v>
      </c>
      <c r="Y9" s="236">
        <v>102</v>
      </c>
      <c r="Z9" s="236">
        <v>101.8</v>
      </c>
      <c r="AA9" s="237">
        <v>101.8</v>
      </c>
      <c r="AB9" s="237">
        <v>101.9</v>
      </c>
      <c r="AC9" s="237">
        <v>102.1</v>
      </c>
      <c r="AD9" s="237">
        <v>102.2</v>
      </c>
      <c r="AE9" s="237">
        <v>102.3</v>
      </c>
      <c r="AF9" s="237">
        <v>102.2</v>
      </c>
      <c r="AG9" s="237">
        <v>102.3</v>
      </c>
      <c r="AH9" s="237">
        <v>101.8</v>
      </c>
      <c r="AI9" s="237">
        <v>101.9</v>
      </c>
      <c r="AJ9" s="237">
        <v>102.2</v>
      </c>
      <c r="AK9" s="237">
        <v>102.6</v>
      </c>
      <c r="AL9" s="237">
        <v>103</v>
      </c>
      <c r="AM9" s="237">
        <v>103.3</v>
      </c>
      <c r="AN9" s="237">
        <v>102.7</v>
      </c>
      <c r="AO9" s="237">
        <v>102.3</v>
      </c>
      <c r="AP9" s="237">
        <v>101.5</v>
      </c>
      <c r="AQ9" s="237">
        <v>101.5</v>
      </c>
      <c r="AR9" s="237">
        <v>101.4</v>
      </c>
    </row>
    <row r="10" spans="1:44" x14ac:dyDescent="0.25">
      <c r="A10" s="235" t="s">
        <v>342</v>
      </c>
      <c r="B10" s="236">
        <v>86.8</v>
      </c>
      <c r="C10" s="236">
        <v>86.5</v>
      </c>
      <c r="D10" s="236">
        <v>86.5</v>
      </c>
      <c r="E10" s="236">
        <v>84.1</v>
      </c>
      <c r="F10" s="236">
        <v>86.9</v>
      </c>
      <c r="G10" s="236">
        <v>93.5</v>
      </c>
      <c r="H10" s="236">
        <v>94.5</v>
      </c>
      <c r="I10" s="236">
        <v>95.9</v>
      </c>
      <c r="J10" s="236">
        <v>97.2</v>
      </c>
      <c r="K10" s="236">
        <v>97.8</v>
      </c>
      <c r="L10" s="236">
        <v>98.4</v>
      </c>
      <c r="M10" s="236">
        <v>98.7</v>
      </c>
      <c r="N10" s="236">
        <v>99.4</v>
      </c>
      <c r="O10" s="236">
        <v>99.6</v>
      </c>
      <c r="P10" s="236">
        <v>99.6</v>
      </c>
      <c r="Q10" s="236">
        <v>99.7</v>
      </c>
      <c r="R10" s="236">
        <v>99.6</v>
      </c>
      <c r="S10" s="236">
        <v>99</v>
      </c>
      <c r="T10" s="236">
        <v>98.8</v>
      </c>
      <c r="U10" s="236">
        <v>98.4</v>
      </c>
      <c r="V10" s="236">
        <v>98</v>
      </c>
      <c r="W10" s="236">
        <v>98.2</v>
      </c>
      <c r="X10" s="236">
        <v>98.6</v>
      </c>
      <c r="Y10" s="236">
        <v>99.1</v>
      </c>
      <c r="Z10" s="236">
        <v>99.8</v>
      </c>
      <c r="AA10" s="237">
        <v>100.4</v>
      </c>
      <c r="AB10" s="237">
        <v>100.7</v>
      </c>
      <c r="AC10" s="237">
        <v>100.8</v>
      </c>
      <c r="AD10" s="237">
        <v>100.8</v>
      </c>
      <c r="AE10" s="237">
        <v>100.7</v>
      </c>
      <c r="AF10" s="237">
        <v>100.8</v>
      </c>
      <c r="AG10" s="237">
        <v>100.8</v>
      </c>
      <c r="AH10" s="237">
        <v>100.3</v>
      </c>
      <c r="AI10" s="237">
        <v>100</v>
      </c>
      <c r="AJ10" s="237">
        <v>99.8</v>
      </c>
      <c r="AK10" s="237">
        <v>99.4</v>
      </c>
      <c r="AL10" s="237">
        <v>99.4</v>
      </c>
      <c r="AM10" s="237">
        <v>99.2</v>
      </c>
      <c r="AN10" s="237">
        <v>98.9</v>
      </c>
      <c r="AO10" s="237">
        <v>98.6</v>
      </c>
      <c r="AP10" s="237">
        <v>98.3</v>
      </c>
      <c r="AQ10" s="237">
        <v>98.4</v>
      </c>
      <c r="AR10" s="237">
        <v>98.7</v>
      </c>
    </row>
    <row r="11" spans="1:44" x14ac:dyDescent="0.25">
      <c r="A11" s="235" t="s">
        <v>343</v>
      </c>
      <c r="B11" s="236">
        <v>88.1</v>
      </c>
      <c r="C11" s="236">
        <v>86.6</v>
      </c>
      <c r="D11" s="236">
        <v>84.4</v>
      </c>
      <c r="E11" s="236">
        <v>82.3</v>
      </c>
      <c r="F11" s="236">
        <v>84.4</v>
      </c>
      <c r="G11" s="236">
        <v>87.1</v>
      </c>
      <c r="H11" s="236">
        <v>88.5</v>
      </c>
      <c r="I11" s="236">
        <v>89.6</v>
      </c>
      <c r="J11" s="236">
        <v>90.7</v>
      </c>
      <c r="K11" s="236">
        <v>93</v>
      </c>
      <c r="L11" s="236">
        <v>95.5</v>
      </c>
      <c r="M11" s="236">
        <v>96.6</v>
      </c>
      <c r="N11" s="236">
        <v>97.2</v>
      </c>
      <c r="O11" s="236">
        <v>97.6</v>
      </c>
      <c r="P11" s="236">
        <v>97.6</v>
      </c>
      <c r="Q11" s="236">
        <v>97.4</v>
      </c>
      <c r="R11" s="236">
        <v>97.3</v>
      </c>
      <c r="S11" s="236">
        <v>97.4</v>
      </c>
      <c r="T11" s="236">
        <v>97.1</v>
      </c>
      <c r="U11" s="236">
        <v>96.5</v>
      </c>
      <c r="V11" s="236">
        <v>96.4</v>
      </c>
      <c r="W11" s="236">
        <v>96.4</v>
      </c>
      <c r="X11" s="236">
        <v>96.4</v>
      </c>
      <c r="Y11" s="236">
        <v>96.6</v>
      </c>
      <c r="Z11" s="236">
        <v>96.6</v>
      </c>
      <c r="AA11" s="237">
        <v>96.6</v>
      </c>
      <c r="AB11" s="237">
        <v>96.9</v>
      </c>
      <c r="AC11" s="237">
        <v>97.2</v>
      </c>
      <c r="AD11" s="237">
        <v>97.8</v>
      </c>
      <c r="AE11" s="237">
        <v>98.4</v>
      </c>
      <c r="AF11" s="237">
        <v>99.1</v>
      </c>
      <c r="AG11" s="237">
        <v>99.3</v>
      </c>
      <c r="AH11" s="237">
        <v>99.1</v>
      </c>
      <c r="AI11" s="237">
        <v>98.6</v>
      </c>
      <c r="AJ11" s="237">
        <v>98.2</v>
      </c>
      <c r="AK11" s="237">
        <v>98</v>
      </c>
      <c r="AL11" s="237">
        <v>97.7</v>
      </c>
      <c r="AM11" s="237">
        <v>97.6</v>
      </c>
      <c r="AN11" s="237">
        <v>97.1</v>
      </c>
      <c r="AO11" s="237">
        <v>96.8</v>
      </c>
      <c r="AP11" s="237">
        <v>96</v>
      </c>
      <c r="AQ11" s="237">
        <v>95.4</v>
      </c>
      <c r="AR11" s="237">
        <v>94.7</v>
      </c>
    </row>
    <row r="12" spans="1:44" x14ac:dyDescent="0.25">
      <c r="A12" s="235" t="s">
        <v>344</v>
      </c>
      <c r="B12" s="236">
        <v>89.4</v>
      </c>
      <c r="C12" s="236">
        <v>86.9</v>
      </c>
      <c r="D12" s="236">
        <v>85.9</v>
      </c>
      <c r="E12" s="236">
        <v>83.8</v>
      </c>
      <c r="F12" s="236">
        <v>84.8</v>
      </c>
      <c r="G12" s="236">
        <v>87.9</v>
      </c>
      <c r="H12" s="236">
        <v>88.5</v>
      </c>
      <c r="I12" s="236">
        <v>89</v>
      </c>
      <c r="J12" s="236">
        <v>89.9</v>
      </c>
      <c r="K12" s="236">
        <v>90.3</v>
      </c>
      <c r="L12" s="236">
        <v>90.7</v>
      </c>
      <c r="M12" s="236">
        <v>90.5</v>
      </c>
      <c r="N12" s="236">
        <v>90.9</v>
      </c>
      <c r="O12" s="236">
        <v>91.6</v>
      </c>
      <c r="P12" s="236">
        <v>93.3</v>
      </c>
      <c r="Q12" s="236">
        <v>94.9</v>
      </c>
      <c r="R12" s="236">
        <v>95.8</v>
      </c>
      <c r="S12" s="236">
        <v>96</v>
      </c>
      <c r="T12" s="236">
        <v>96</v>
      </c>
      <c r="U12" s="236">
        <v>95.6</v>
      </c>
      <c r="V12" s="236">
        <v>94.8</v>
      </c>
      <c r="W12" s="236">
        <v>94.7</v>
      </c>
      <c r="X12" s="236">
        <v>95</v>
      </c>
      <c r="Y12" s="236">
        <v>95.3</v>
      </c>
      <c r="Z12" s="236">
        <v>95.4</v>
      </c>
      <c r="AA12" s="237">
        <v>96</v>
      </c>
      <c r="AB12" s="237">
        <v>96.1</v>
      </c>
      <c r="AC12" s="237">
        <v>96.1</v>
      </c>
      <c r="AD12" s="237">
        <v>96.3</v>
      </c>
      <c r="AE12" s="237">
        <v>96.4</v>
      </c>
      <c r="AF12" s="237">
        <v>96.4</v>
      </c>
      <c r="AG12" s="237">
        <v>96.6</v>
      </c>
      <c r="AH12" s="237">
        <v>96.4</v>
      </c>
      <c r="AI12" s="237">
        <v>96.7</v>
      </c>
      <c r="AJ12" s="237">
        <v>97</v>
      </c>
      <c r="AK12" s="237">
        <v>97.1</v>
      </c>
      <c r="AL12" s="237">
        <v>97.2</v>
      </c>
      <c r="AM12" s="237">
        <v>97.1</v>
      </c>
      <c r="AN12" s="237">
        <v>96.6</v>
      </c>
      <c r="AO12" s="237">
        <v>96.1</v>
      </c>
      <c r="AP12" s="237">
        <v>95.7</v>
      </c>
      <c r="AQ12" s="237">
        <v>94.9</v>
      </c>
      <c r="AR12" s="237">
        <v>94.3</v>
      </c>
    </row>
    <row r="13" spans="1:44" x14ac:dyDescent="0.25">
      <c r="A13" s="235" t="s">
        <v>345</v>
      </c>
      <c r="B13" s="236">
        <v>89.7</v>
      </c>
      <c r="C13" s="236">
        <v>89.2</v>
      </c>
      <c r="D13" s="236">
        <v>88.5</v>
      </c>
      <c r="E13" s="236">
        <v>86.2</v>
      </c>
      <c r="F13" s="236">
        <v>86.8</v>
      </c>
      <c r="G13" s="236">
        <v>88.2</v>
      </c>
      <c r="H13" s="236">
        <v>88.3</v>
      </c>
      <c r="I13" s="236">
        <v>88.7</v>
      </c>
      <c r="J13" s="236">
        <v>89.3</v>
      </c>
      <c r="K13" s="236">
        <v>90.1</v>
      </c>
      <c r="L13" s="236">
        <v>90.8</v>
      </c>
      <c r="M13" s="236">
        <v>90.8</v>
      </c>
      <c r="N13" s="236">
        <v>90.8</v>
      </c>
      <c r="O13" s="236">
        <v>91</v>
      </c>
      <c r="P13" s="236">
        <v>90.5</v>
      </c>
      <c r="Q13" s="236">
        <v>90.3</v>
      </c>
      <c r="R13" s="236">
        <v>90.4</v>
      </c>
      <c r="S13" s="236">
        <v>90.9</v>
      </c>
      <c r="T13" s="236">
        <v>91.6</v>
      </c>
      <c r="U13" s="236">
        <v>93.1</v>
      </c>
      <c r="V13" s="236">
        <v>94.1</v>
      </c>
      <c r="W13" s="236">
        <v>94.6</v>
      </c>
      <c r="X13" s="236">
        <v>94.7</v>
      </c>
      <c r="Y13" s="236">
        <v>94.8</v>
      </c>
      <c r="Z13" s="236">
        <v>94.8</v>
      </c>
      <c r="AA13" s="237">
        <v>94.5</v>
      </c>
      <c r="AB13" s="237">
        <v>94.5</v>
      </c>
      <c r="AC13" s="237">
        <v>95.1</v>
      </c>
      <c r="AD13" s="237">
        <v>95.4</v>
      </c>
      <c r="AE13" s="237">
        <v>95.6</v>
      </c>
      <c r="AF13" s="237">
        <v>96.3</v>
      </c>
      <c r="AG13" s="237">
        <v>96.3</v>
      </c>
      <c r="AH13" s="237">
        <v>96</v>
      </c>
      <c r="AI13" s="237">
        <v>95.8</v>
      </c>
      <c r="AJ13" s="237">
        <v>95.6</v>
      </c>
      <c r="AK13" s="237">
        <v>95.3</v>
      </c>
      <c r="AL13" s="237">
        <v>95.3</v>
      </c>
      <c r="AM13" s="237">
        <v>95.2</v>
      </c>
      <c r="AN13" s="237">
        <v>95.4</v>
      </c>
      <c r="AO13" s="237">
        <v>95.6</v>
      </c>
      <c r="AP13" s="237">
        <v>95.6</v>
      </c>
      <c r="AQ13" s="237">
        <v>95.3</v>
      </c>
      <c r="AR13" s="237">
        <v>94.7</v>
      </c>
    </row>
    <row r="14" spans="1:44" x14ac:dyDescent="0.25">
      <c r="A14" s="235" t="s">
        <v>346</v>
      </c>
      <c r="B14" s="236">
        <v>89.6</v>
      </c>
      <c r="C14" s="236">
        <v>86.9</v>
      </c>
      <c r="D14" s="236">
        <v>86.3</v>
      </c>
      <c r="E14" s="236">
        <v>84.8</v>
      </c>
      <c r="F14" s="236">
        <v>86.7</v>
      </c>
      <c r="G14" s="236">
        <v>87.9</v>
      </c>
      <c r="H14" s="236">
        <v>88.5</v>
      </c>
      <c r="I14" s="236">
        <v>89</v>
      </c>
      <c r="J14" s="236">
        <v>89.3</v>
      </c>
      <c r="K14" s="236">
        <v>89.7</v>
      </c>
      <c r="L14" s="236">
        <v>90</v>
      </c>
      <c r="M14" s="236">
        <v>89.5</v>
      </c>
      <c r="N14" s="236">
        <v>89.6</v>
      </c>
      <c r="O14" s="236">
        <v>89.7</v>
      </c>
      <c r="P14" s="236">
        <v>89.8</v>
      </c>
      <c r="Q14" s="236">
        <v>90</v>
      </c>
      <c r="R14" s="236">
        <v>90.4</v>
      </c>
      <c r="S14" s="236">
        <v>90.8</v>
      </c>
      <c r="T14" s="236">
        <v>91.1</v>
      </c>
      <c r="U14" s="236">
        <v>91.1</v>
      </c>
      <c r="V14" s="236">
        <v>91.2</v>
      </c>
      <c r="W14" s="236">
        <v>91</v>
      </c>
      <c r="X14" s="236">
        <v>90.9</v>
      </c>
      <c r="Y14" s="236">
        <v>91.4</v>
      </c>
      <c r="Z14" s="236">
        <v>92.5</v>
      </c>
      <c r="AA14" s="237">
        <v>93.5</v>
      </c>
      <c r="AB14" s="237">
        <v>94.2</v>
      </c>
      <c r="AC14" s="237">
        <v>94.4</v>
      </c>
      <c r="AD14" s="237">
        <v>94.5</v>
      </c>
      <c r="AE14" s="237">
        <v>94.5</v>
      </c>
      <c r="AF14" s="237">
        <v>94.4</v>
      </c>
      <c r="AG14" s="237">
        <v>94.4</v>
      </c>
      <c r="AH14" s="237">
        <v>94.8</v>
      </c>
      <c r="AI14" s="237">
        <v>94.9</v>
      </c>
      <c r="AJ14" s="237">
        <v>94.8</v>
      </c>
      <c r="AK14" s="237">
        <v>95.1</v>
      </c>
      <c r="AL14" s="237">
        <v>94.9</v>
      </c>
      <c r="AM14" s="237">
        <v>94.7</v>
      </c>
      <c r="AN14" s="237">
        <v>94.5</v>
      </c>
      <c r="AO14" s="237">
        <v>94.2</v>
      </c>
      <c r="AP14" s="237">
        <v>93.9</v>
      </c>
      <c r="AQ14" s="237">
        <v>93.5</v>
      </c>
      <c r="AR14" s="237">
        <v>93</v>
      </c>
    </row>
    <row r="15" spans="1:44" x14ac:dyDescent="0.25">
      <c r="A15" s="235" t="s">
        <v>347</v>
      </c>
      <c r="B15" s="236">
        <v>88.8</v>
      </c>
      <c r="C15" s="236">
        <v>88.5</v>
      </c>
      <c r="D15" s="236">
        <v>87</v>
      </c>
      <c r="E15" s="236">
        <v>85.7</v>
      </c>
      <c r="F15" s="236">
        <v>85.7</v>
      </c>
      <c r="G15" s="236">
        <v>87.2</v>
      </c>
      <c r="H15" s="236">
        <v>87.1</v>
      </c>
      <c r="I15" s="236">
        <v>87.3</v>
      </c>
      <c r="J15" s="236">
        <v>87.8</v>
      </c>
      <c r="K15" s="236">
        <v>88.3</v>
      </c>
      <c r="L15" s="236">
        <v>88.8</v>
      </c>
      <c r="M15" s="236">
        <v>88.8</v>
      </c>
      <c r="N15" s="236">
        <v>88.6</v>
      </c>
      <c r="O15" s="236">
        <v>88.8</v>
      </c>
      <c r="P15" s="236">
        <v>88.6</v>
      </c>
      <c r="Q15" s="236">
        <v>88.5</v>
      </c>
      <c r="R15" s="236">
        <v>88.5</v>
      </c>
      <c r="S15" s="236">
        <v>88.9</v>
      </c>
      <c r="T15" s="236">
        <v>89.4</v>
      </c>
      <c r="U15" s="236">
        <v>89.9</v>
      </c>
      <c r="V15" s="236">
        <v>90.4</v>
      </c>
      <c r="W15" s="236">
        <v>90.6</v>
      </c>
      <c r="X15" s="236">
        <v>90.7</v>
      </c>
      <c r="Y15" s="236">
        <v>90.5</v>
      </c>
      <c r="Z15" s="236">
        <v>90.2</v>
      </c>
      <c r="AA15" s="237">
        <v>90</v>
      </c>
      <c r="AB15" s="237">
        <v>89.9</v>
      </c>
      <c r="AC15" s="237">
        <v>90.1</v>
      </c>
      <c r="AD15" s="237">
        <v>90.4</v>
      </c>
      <c r="AE15" s="237">
        <v>91.5</v>
      </c>
      <c r="AF15" s="237">
        <v>92.6</v>
      </c>
      <c r="AG15" s="237">
        <v>93.5</v>
      </c>
      <c r="AH15" s="237">
        <v>93.4</v>
      </c>
      <c r="AI15" s="237">
        <v>93.5</v>
      </c>
      <c r="AJ15" s="237">
        <v>93.3</v>
      </c>
      <c r="AK15" s="237">
        <v>93</v>
      </c>
      <c r="AL15" s="237">
        <v>92.8</v>
      </c>
      <c r="AM15" s="237">
        <v>93.2</v>
      </c>
      <c r="AN15" s="237">
        <v>93.2</v>
      </c>
      <c r="AO15" s="237">
        <v>93.1</v>
      </c>
      <c r="AP15" s="237">
        <v>93.5</v>
      </c>
      <c r="AQ15" s="237">
        <v>93</v>
      </c>
      <c r="AR15" s="237">
        <v>92.5</v>
      </c>
    </row>
    <row r="16" spans="1:44" x14ac:dyDescent="0.25">
      <c r="A16" s="235" t="s">
        <v>348</v>
      </c>
      <c r="B16" s="236">
        <v>88.1</v>
      </c>
      <c r="C16" s="236">
        <v>85.9</v>
      </c>
      <c r="D16" s="236">
        <v>85.6</v>
      </c>
      <c r="E16" s="236">
        <v>82.6</v>
      </c>
      <c r="F16" s="236">
        <v>84.4</v>
      </c>
      <c r="G16" s="236">
        <v>86.3</v>
      </c>
      <c r="H16" s="236">
        <v>86.9</v>
      </c>
      <c r="I16" s="236">
        <v>87.4</v>
      </c>
      <c r="J16" s="236">
        <v>87.5</v>
      </c>
      <c r="K16" s="236">
        <v>87.9</v>
      </c>
      <c r="L16" s="236">
        <v>88.2</v>
      </c>
      <c r="M16" s="236">
        <v>87.3</v>
      </c>
      <c r="N16" s="236">
        <v>86.9</v>
      </c>
      <c r="O16" s="236">
        <v>86.5</v>
      </c>
      <c r="P16" s="236">
        <v>86.2</v>
      </c>
      <c r="Q16" s="236">
        <v>86.5</v>
      </c>
      <c r="R16" s="236">
        <v>86.9</v>
      </c>
      <c r="S16" s="236">
        <v>87.2</v>
      </c>
      <c r="T16" s="236">
        <v>87.5</v>
      </c>
      <c r="U16" s="236">
        <v>87.8</v>
      </c>
      <c r="V16" s="236">
        <v>88.1</v>
      </c>
      <c r="W16" s="236">
        <v>88</v>
      </c>
      <c r="X16" s="236">
        <v>88.2</v>
      </c>
      <c r="Y16" s="236">
        <v>88.5</v>
      </c>
      <c r="Z16" s="236">
        <v>88.6</v>
      </c>
      <c r="AA16" s="237">
        <v>88.8</v>
      </c>
      <c r="AB16" s="237">
        <v>88.8</v>
      </c>
      <c r="AC16" s="237">
        <v>89.1</v>
      </c>
      <c r="AD16" s="237">
        <v>89</v>
      </c>
      <c r="AE16" s="237">
        <v>88.9</v>
      </c>
      <c r="AF16" s="237">
        <v>88.7</v>
      </c>
      <c r="AG16" s="237">
        <v>88.7</v>
      </c>
      <c r="AH16" s="237">
        <v>88.7</v>
      </c>
      <c r="AI16" s="237">
        <v>88.9</v>
      </c>
      <c r="AJ16" s="237">
        <v>89.8</v>
      </c>
      <c r="AK16" s="237">
        <v>90.7</v>
      </c>
      <c r="AL16" s="237">
        <v>91.4</v>
      </c>
      <c r="AM16" s="237">
        <v>91.4</v>
      </c>
      <c r="AN16" s="237">
        <v>91.4</v>
      </c>
      <c r="AO16" s="237">
        <v>91.1</v>
      </c>
      <c r="AP16" s="237">
        <v>90.7</v>
      </c>
      <c r="AQ16" s="237">
        <v>90.5</v>
      </c>
      <c r="AR16" s="237">
        <v>90.6</v>
      </c>
    </row>
    <row r="17" spans="1:45" x14ac:dyDescent="0.25">
      <c r="A17" s="235" t="s">
        <v>349</v>
      </c>
      <c r="B17" s="236">
        <v>81.2</v>
      </c>
      <c r="C17" s="236">
        <v>81.599999999999994</v>
      </c>
      <c r="D17" s="236">
        <v>80.8</v>
      </c>
      <c r="E17" s="236">
        <v>80.599999999999994</v>
      </c>
      <c r="F17" s="236">
        <v>80.599999999999994</v>
      </c>
      <c r="G17" s="236">
        <v>82.8</v>
      </c>
      <c r="H17" s="236">
        <v>83.2</v>
      </c>
      <c r="I17" s="236">
        <v>83.5</v>
      </c>
      <c r="J17" s="236">
        <v>84.2</v>
      </c>
      <c r="K17" s="236">
        <v>84.9</v>
      </c>
      <c r="L17" s="236">
        <v>85.4</v>
      </c>
      <c r="M17" s="236">
        <v>85.5</v>
      </c>
      <c r="N17" s="236">
        <v>85.5</v>
      </c>
      <c r="O17" s="236">
        <v>85.2</v>
      </c>
      <c r="P17" s="236">
        <v>84.9</v>
      </c>
      <c r="Q17" s="236">
        <v>84.7</v>
      </c>
      <c r="R17" s="236">
        <v>84.3</v>
      </c>
      <c r="S17" s="236">
        <v>84.3</v>
      </c>
      <c r="T17" s="236">
        <v>84.3</v>
      </c>
      <c r="U17" s="236">
        <v>84.5</v>
      </c>
      <c r="V17" s="236">
        <v>85.1</v>
      </c>
      <c r="W17" s="236">
        <v>85.4</v>
      </c>
      <c r="X17" s="236">
        <v>85.6</v>
      </c>
      <c r="Y17" s="236">
        <v>85.7</v>
      </c>
      <c r="Z17" s="236">
        <v>85.8</v>
      </c>
      <c r="AA17" s="237">
        <v>86</v>
      </c>
      <c r="AB17" s="237">
        <v>85.9</v>
      </c>
      <c r="AC17" s="237">
        <v>85.9</v>
      </c>
      <c r="AD17" s="237">
        <v>86.3</v>
      </c>
      <c r="AE17" s="237">
        <v>86.5</v>
      </c>
      <c r="AF17" s="237">
        <v>86.8</v>
      </c>
      <c r="AG17" s="237">
        <v>86.9</v>
      </c>
      <c r="AH17" s="237">
        <v>87</v>
      </c>
      <c r="AI17" s="237">
        <v>86.8</v>
      </c>
      <c r="AJ17" s="237">
        <v>86.6</v>
      </c>
      <c r="AK17" s="237">
        <v>86.1</v>
      </c>
      <c r="AL17" s="237">
        <v>86</v>
      </c>
      <c r="AM17" s="237">
        <v>86</v>
      </c>
      <c r="AN17" s="237">
        <v>86.2</v>
      </c>
      <c r="AO17" s="237">
        <v>87</v>
      </c>
      <c r="AP17" s="237">
        <v>87.9</v>
      </c>
      <c r="AQ17" s="237">
        <v>88.7</v>
      </c>
      <c r="AR17" s="237">
        <v>88.7</v>
      </c>
    </row>
    <row r="18" spans="1:45" x14ac:dyDescent="0.25">
      <c r="A18" s="235" t="s">
        <v>350</v>
      </c>
      <c r="B18" s="236">
        <v>75.099999999999994</v>
      </c>
      <c r="C18" s="236">
        <v>73</v>
      </c>
      <c r="D18" s="236">
        <v>72.7</v>
      </c>
      <c r="E18" s="236">
        <v>71.3</v>
      </c>
      <c r="F18" s="236">
        <v>73.7</v>
      </c>
      <c r="G18" s="236">
        <v>76.2</v>
      </c>
      <c r="H18" s="236">
        <v>76.900000000000006</v>
      </c>
      <c r="I18" s="236">
        <v>78</v>
      </c>
      <c r="J18" s="236">
        <v>78.8</v>
      </c>
      <c r="K18" s="236">
        <v>79.599999999999994</v>
      </c>
      <c r="L18" s="236">
        <v>80.5</v>
      </c>
      <c r="M18" s="236">
        <v>80.400000000000006</v>
      </c>
      <c r="N18" s="236">
        <v>80</v>
      </c>
      <c r="O18" s="236">
        <v>80.3</v>
      </c>
      <c r="P18" s="236">
        <v>80.400000000000006</v>
      </c>
      <c r="Q18" s="236">
        <v>80.5</v>
      </c>
      <c r="R18" s="236">
        <v>81.099999999999994</v>
      </c>
      <c r="S18" s="236">
        <v>81.599999999999994</v>
      </c>
      <c r="T18" s="236">
        <v>81.599999999999994</v>
      </c>
      <c r="U18" s="236">
        <v>81.900000000000006</v>
      </c>
      <c r="V18" s="236">
        <v>82.2</v>
      </c>
      <c r="W18" s="236">
        <v>81.599999999999994</v>
      </c>
      <c r="X18" s="236">
        <v>81.3</v>
      </c>
      <c r="Y18" s="236">
        <v>81.099999999999994</v>
      </c>
      <c r="Z18" s="236">
        <v>81.2</v>
      </c>
      <c r="AA18" s="237">
        <v>81.3</v>
      </c>
      <c r="AB18" s="237">
        <v>82</v>
      </c>
      <c r="AC18" s="237">
        <v>82.3</v>
      </c>
      <c r="AD18" s="237">
        <v>82.5</v>
      </c>
      <c r="AE18" s="237">
        <v>82.7</v>
      </c>
      <c r="AF18" s="237">
        <v>83</v>
      </c>
      <c r="AG18" s="237">
        <v>82.7</v>
      </c>
      <c r="AH18" s="237">
        <v>82.4</v>
      </c>
      <c r="AI18" s="237">
        <v>82.8</v>
      </c>
      <c r="AJ18" s="237">
        <v>82.9</v>
      </c>
      <c r="AK18" s="237">
        <v>83.1</v>
      </c>
      <c r="AL18" s="237">
        <v>83.1</v>
      </c>
      <c r="AM18" s="237">
        <v>83.3</v>
      </c>
      <c r="AN18" s="237">
        <v>83.2</v>
      </c>
      <c r="AO18" s="237">
        <v>83.1</v>
      </c>
      <c r="AP18" s="237">
        <v>82.6</v>
      </c>
      <c r="AQ18" s="237">
        <v>82.5</v>
      </c>
      <c r="AR18" s="237">
        <v>82.5</v>
      </c>
    </row>
    <row r="19" spans="1:45" x14ac:dyDescent="0.25">
      <c r="A19" s="235" t="s">
        <v>351</v>
      </c>
      <c r="B19" s="236">
        <v>67.400000000000006</v>
      </c>
      <c r="C19" s="236">
        <v>68.400000000000006</v>
      </c>
      <c r="D19" s="236">
        <v>68</v>
      </c>
      <c r="E19" s="236">
        <v>66.8</v>
      </c>
      <c r="F19" s="236">
        <v>66</v>
      </c>
      <c r="G19" s="236">
        <v>67</v>
      </c>
      <c r="H19" s="236">
        <v>66.900000000000006</v>
      </c>
      <c r="I19" s="236">
        <v>67.5</v>
      </c>
      <c r="J19" s="236">
        <v>69</v>
      </c>
      <c r="K19" s="236">
        <v>70.599999999999994</v>
      </c>
      <c r="L19" s="236">
        <v>72</v>
      </c>
      <c r="M19" s="236">
        <v>72.400000000000006</v>
      </c>
      <c r="N19" s="236">
        <v>73.099999999999994</v>
      </c>
      <c r="O19" s="236">
        <v>73.2</v>
      </c>
      <c r="P19" s="236">
        <v>73.3</v>
      </c>
      <c r="Q19" s="236">
        <v>73.599999999999994</v>
      </c>
      <c r="R19" s="236">
        <v>74</v>
      </c>
      <c r="S19" s="236">
        <v>74.400000000000006</v>
      </c>
      <c r="T19" s="236">
        <v>75.2</v>
      </c>
      <c r="U19" s="236">
        <v>76</v>
      </c>
      <c r="V19" s="236">
        <v>76.3</v>
      </c>
      <c r="W19" s="236">
        <v>76.7</v>
      </c>
      <c r="X19" s="236">
        <v>76.900000000000006</v>
      </c>
      <c r="Y19" s="236">
        <v>76.7</v>
      </c>
      <c r="Z19" s="236">
        <v>76.7</v>
      </c>
      <c r="AA19" s="237">
        <v>76.8</v>
      </c>
      <c r="AB19" s="237">
        <v>76.400000000000006</v>
      </c>
      <c r="AC19" s="237">
        <v>76.099999999999994</v>
      </c>
      <c r="AD19" s="237">
        <v>76</v>
      </c>
      <c r="AE19" s="237">
        <v>76</v>
      </c>
      <c r="AF19" s="237">
        <v>76.2</v>
      </c>
      <c r="AG19" s="237">
        <v>77</v>
      </c>
      <c r="AH19" s="237">
        <v>77.2</v>
      </c>
      <c r="AI19" s="237">
        <v>77.3</v>
      </c>
      <c r="AJ19" s="237">
        <v>77.3</v>
      </c>
      <c r="AK19" s="237">
        <v>77.5</v>
      </c>
      <c r="AL19" s="237">
        <v>77.2</v>
      </c>
      <c r="AM19" s="237">
        <v>77.099999999999994</v>
      </c>
      <c r="AN19" s="237">
        <v>77.599999999999994</v>
      </c>
      <c r="AO19" s="237">
        <v>77.8</v>
      </c>
      <c r="AP19" s="237">
        <v>78.099999999999994</v>
      </c>
      <c r="AQ19" s="237">
        <v>78.2</v>
      </c>
      <c r="AR19" s="237">
        <v>78.400000000000006</v>
      </c>
    </row>
    <row r="20" spans="1:45" x14ac:dyDescent="0.25">
      <c r="A20" s="235" t="s">
        <v>352</v>
      </c>
      <c r="B20" s="236">
        <v>62.9</v>
      </c>
      <c r="C20" s="236">
        <v>62.5</v>
      </c>
      <c r="D20" s="236">
        <v>63</v>
      </c>
      <c r="E20" s="236">
        <v>61.9</v>
      </c>
      <c r="F20" s="236">
        <v>59.4</v>
      </c>
      <c r="G20" s="236">
        <v>57.8</v>
      </c>
      <c r="H20" s="236">
        <v>58.4</v>
      </c>
      <c r="I20" s="236">
        <v>59.1</v>
      </c>
      <c r="J20" s="236">
        <v>59.3</v>
      </c>
      <c r="K20" s="236">
        <v>59.8</v>
      </c>
      <c r="L20" s="236">
        <v>60.9</v>
      </c>
      <c r="M20" s="236">
        <v>60.7</v>
      </c>
      <c r="N20" s="236">
        <v>61.2</v>
      </c>
      <c r="O20" s="236">
        <v>62.2</v>
      </c>
      <c r="P20" s="236">
        <v>63</v>
      </c>
      <c r="Q20" s="236">
        <v>63.7</v>
      </c>
      <c r="R20" s="236">
        <v>64.5</v>
      </c>
      <c r="S20" s="236">
        <v>65.400000000000006</v>
      </c>
      <c r="T20" s="236">
        <v>66</v>
      </c>
      <c r="U20" s="236">
        <v>66.900000000000006</v>
      </c>
      <c r="V20" s="236">
        <v>68.099999999999994</v>
      </c>
      <c r="W20" s="236">
        <v>67.900000000000006</v>
      </c>
      <c r="X20" s="236">
        <v>67.8</v>
      </c>
      <c r="Y20" s="236">
        <v>68.099999999999994</v>
      </c>
      <c r="Z20" s="236">
        <v>68.5</v>
      </c>
      <c r="AA20" s="237">
        <v>68.8</v>
      </c>
      <c r="AB20" s="237">
        <v>69.5</v>
      </c>
      <c r="AC20" s="237">
        <v>69.8</v>
      </c>
      <c r="AD20" s="237">
        <v>69.599999999999994</v>
      </c>
      <c r="AE20" s="237">
        <v>69.599999999999994</v>
      </c>
      <c r="AF20" s="237">
        <v>70</v>
      </c>
      <c r="AG20" s="237">
        <v>69.5</v>
      </c>
      <c r="AH20" s="237">
        <v>69</v>
      </c>
      <c r="AI20" s="237">
        <v>68.8</v>
      </c>
      <c r="AJ20" s="237">
        <v>68.599999999999994</v>
      </c>
      <c r="AK20" s="237">
        <v>68.599999999999994</v>
      </c>
      <c r="AL20" s="237">
        <v>69.5</v>
      </c>
      <c r="AM20" s="237">
        <v>69.900000000000006</v>
      </c>
      <c r="AN20" s="237">
        <v>70.099999999999994</v>
      </c>
      <c r="AO20" s="237">
        <v>70.3</v>
      </c>
      <c r="AP20" s="237">
        <v>70.599999999999994</v>
      </c>
      <c r="AQ20" s="237">
        <v>70.5</v>
      </c>
      <c r="AR20" s="237">
        <v>70.7</v>
      </c>
    </row>
    <row r="21" spans="1:45" x14ac:dyDescent="0.25">
      <c r="A21" s="235" t="s">
        <v>353</v>
      </c>
      <c r="B21" s="236">
        <v>52.8</v>
      </c>
      <c r="C21" s="236">
        <v>56.2</v>
      </c>
      <c r="D21" s="236">
        <v>57.3</v>
      </c>
      <c r="E21" s="236">
        <v>55.8</v>
      </c>
      <c r="F21" s="236">
        <v>51.4</v>
      </c>
      <c r="G21" s="236">
        <v>48.6</v>
      </c>
      <c r="H21" s="236">
        <v>49.3</v>
      </c>
      <c r="I21" s="236">
        <v>48.9</v>
      </c>
      <c r="J21" s="236">
        <v>49.2</v>
      </c>
      <c r="K21" s="236">
        <v>49.9</v>
      </c>
      <c r="L21" s="236">
        <v>50.7</v>
      </c>
      <c r="M21" s="236">
        <v>51.6</v>
      </c>
      <c r="N21" s="236">
        <v>51.8</v>
      </c>
      <c r="O21" s="236">
        <v>51.5</v>
      </c>
      <c r="P21" s="236">
        <v>51.2</v>
      </c>
      <c r="Q21" s="236">
        <v>51.4</v>
      </c>
      <c r="R21" s="236">
        <v>51.6</v>
      </c>
      <c r="S21" s="236">
        <v>52.6</v>
      </c>
      <c r="T21" s="236">
        <v>53.8</v>
      </c>
      <c r="U21" s="236">
        <v>55.1</v>
      </c>
      <c r="V21" s="236">
        <v>56.5</v>
      </c>
      <c r="W21" s="236">
        <v>57</v>
      </c>
      <c r="X21" s="236">
        <v>57.4</v>
      </c>
      <c r="Y21" s="236">
        <v>57.2</v>
      </c>
      <c r="Z21" s="236">
        <v>57.3</v>
      </c>
      <c r="AA21" s="237">
        <v>57.6</v>
      </c>
      <c r="AB21" s="237">
        <v>57.5</v>
      </c>
      <c r="AC21" s="237">
        <v>57.9</v>
      </c>
      <c r="AD21" s="237">
        <v>58.5</v>
      </c>
      <c r="AE21" s="237">
        <v>59.4</v>
      </c>
      <c r="AF21" s="237">
        <v>60.4</v>
      </c>
      <c r="AG21" s="237">
        <v>61.2</v>
      </c>
      <c r="AH21" s="237">
        <v>61.3</v>
      </c>
      <c r="AI21" s="237">
        <v>60.7</v>
      </c>
      <c r="AJ21" s="237">
        <v>60.8</v>
      </c>
      <c r="AK21" s="237">
        <v>60.7</v>
      </c>
      <c r="AL21" s="237">
        <v>60</v>
      </c>
      <c r="AM21" s="237">
        <v>59.7</v>
      </c>
      <c r="AN21" s="237">
        <v>59.4</v>
      </c>
      <c r="AO21" s="237">
        <v>59.4</v>
      </c>
      <c r="AP21" s="237">
        <v>59.8</v>
      </c>
      <c r="AQ21" s="237">
        <v>61.1</v>
      </c>
      <c r="AR21" s="237">
        <v>61.6</v>
      </c>
    </row>
    <row r="22" spans="1:45" ht="15.75" thickBot="1" x14ac:dyDescent="0.3">
      <c r="A22" s="238" t="s">
        <v>354</v>
      </c>
      <c r="B22" s="239">
        <v>42.3</v>
      </c>
      <c r="C22" s="239">
        <v>45</v>
      </c>
      <c r="D22" s="239">
        <v>49.3</v>
      </c>
      <c r="E22" s="239">
        <v>59.5</v>
      </c>
      <c r="F22" s="239">
        <v>54</v>
      </c>
      <c r="G22" s="239">
        <v>37.799999999999997</v>
      </c>
      <c r="H22" s="239">
        <v>35.700000000000003</v>
      </c>
      <c r="I22" s="239">
        <v>36.200000000000003</v>
      </c>
      <c r="J22" s="239">
        <v>37.200000000000003</v>
      </c>
      <c r="K22" s="239">
        <v>37.700000000000003</v>
      </c>
      <c r="L22" s="239">
        <v>39.700000000000003</v>
      </c>
      <c r="M22" s="239">
        <v>39.799999999999997</v>
      </c>
      <c r="N22" s="239">
        <v>39.299999999999997</v>
      </c>
      <c r="O22" s="239">
        <v>38.799999999999997</v>
      </c>
      <c r="P22" s="239">
        <v>38.700000000000003</v>
      </c>
      <c r="Q22" s="239">
        <v>38.1</v>
      </c>
      <c r="R22" s="239">
        <v>38.5</v>
      </c>
      <c r="S22" s="239">
        <v>38.799999999999997</v>
      </c>
      <c r="T22" s="239">
        <v>38.9</v>
      </c>
      <c r="U22" s="239">
        <v>39.9</v>
      </c>
      <c r="V22" s="239">
        <v>41.5</v>
      </c>
      <c r="W22" s="239">
        <v>41.8</v>
      </c>
      <c r="X22" s="239">
        <v>42.3</v>
      </c>
      <c r="Y22" s="239">
        <v>42.3</v>
      </c>
      <c r="Z22" s="239">
        <v>42.7</v>
      </c>
      <c r="AA22" s="240">
        <v>43.3</v>
      </c>
      <c r="AB22" s="240">
        <v>43.6</v>
      </c>
      <c r="AC22" s="240">
        <v>43.8</v>
      </c>
      <c r="AD22" s="240">
        <v>43.9</v>
      </c>
      <c r="AE22" s="240">
        <v>44</v>
      </c>
      <c r="AF22" s="240">
        <v>44.3</v>
      </c>
      <c r="AG22" s="240">
        <v>44.4</v>
      </c>
      <c r="AH22" s="240">
        <v>44.7</v>
      </c>
      <c r="AI22" s="240">
        <v>45.2</v>
      </c>
      <c r="AJ22" s="240">
        <v>45.6</v>
      </c>
      <c r="AK22" s="240">
        <v>45.7</v>
      </c>
      <c r="AL22" s="240">
        <v>46.5</v>
      </c>
      <c r="AM22" s="240">
        <v>46.9</v>
      </c>
      <c r="AN22" s="240">
        <v>47.1</v>
      </c>
      <c r="AO22" s="240">
        <v>47.6</v>
      </c>
      <c r="AP22" s="240">
        <v>46.8</v>
      </c>
      <c r="AQ22" s="240">
        <v>46.7</v>
      </c>
      <c r="AR22" s="240">
        <v>46.5</v>
      </c>
    </row>
    <row r="24" spans="1:45" x14ac:dyDescent="0.25">
      <c r="A24" s="241" t="s">
        <v>355</v>
      </c>
      <c r="B24" s="241"/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2"/>
    </row>
    <row r="25" spans="1:45" x14ac:dyDescent="0.25">
      <c r="A25" s="934" t="s">
        <v>237</v>
      </c>
      <c r="B25" s="934"/>
      <c r="C25" s="934"/>
      <c r="D25" s="934"/>
      <c r="E25" s="934"/>
      <c r="F25" s="934"/>
      <c r="G25" s="934"/>
      <c r="H25" s="934"/>
      <c r="I25" s="934"/>
      <c r="J25" s="934"/>
      <c r="K25" s="934"/>
      <c r="L25" s="934"/>
      <c r="M25" s="934"/>
      <c r="N25" s="934"/>
      <c r="O25" s="934"/>
      <c r="P25" s="934"/>
      <c r="Q25" s="934"/>
      <c r="R25" s="934"/>
      <c r="S25" s="934"/>
      <c r="T25" s="934"/>
      <c r="U25" s="934"/>
      <c r="V25" s="934"/>
      <c r="W25" s="934"/>
      <c r="X25" s="934"/>
      <c r="Y25" s="934"/>
      <c r="Z25" s="934"/>
      <c r="AA25" s="934"/>
      <c r="AB25" s="934"/>
      <c r="AC25" s="934"/>
      <c r="AD25" s="934"/>
      <c r="AE25" s="934"/>
      <c r="AF25" s="934"/>
      <c r="AG25" s="934"/>
      <c r="AH25" s="934"/>
      <c r="AI25" s="934"/>
      <c r="AJ25" s="934"/>
      <c r="AK25" s="934"/>
      <c r="AL25" s="934"/>
      <c r="AM25" s="934"/>
      <c r="AN25" s="934"/>
      <c r="AO25" s="934"/>
      <c r="AP25" s="934"/>
      <c r="AQ25" s="934"/>
      <c r="AR25" s="934"/>
      <c r="AS25" s="242"/>
    </row>
    <row r="26" spans="1:45" x14ac:dyDescent="0.25">
      <c r="A26" s="934" t="s">
        <v>356</v>
      </c>
      <c r="B26" s="934"/>
      <c r="C26" s="934"/>
      <c r="D26" s="934"/>
      <c r="E26" s="934"/>
      <c r="F26" s="934"/>
      <c r="G26" s="934"/>
      <c r="H26" s="934"/>
      <c r="I26" s="934"/>
      <c r="J26" s="934"/>
      <c r="K26" s="934"/>
      <c r="L26" s="934"/>
      <c r="M26" s="934"/>
      <c r="N26" s="934"/>
      <c r="O26" s="934"/>
      <c r="P26" s="934"/>
      <c r="Q26" s="934"/>
      <c r="R26" s="934"/>
      <c r="S26" s="934"/>
      <c r="T26" s="934"/>
      <c r="U26" s="934"/>
      <c r="V26" s="934"/>
      <c r="W26" s="934"/>
      <c r="X26" s="934"/>
      <c r="Y26" s="934"/>
      <c r="Z26" s="934"/>
      <c r="AA26" s="934"/>
      <c r="AB26" s="934"/>
      <c r="AC26" s="934"/>
      <c r="AD26" s="934"/>
      <c r="AE26" s="934"/>
      <c r="AF26" s="934"/>
      <c r="AG26" s="934"/>
      <c r="AH26" s="934"/>
      <c r="AI26" s="934"/>
      <c r="AJ26" s="934"/>
      <c r="AK26" s="934"/>
      <c r="AL26" s="934"/>
      <c r="AM26" s="934"/>
      <c r="AN26" s="934"/>
      <c r="AO26" s="934"/>
      <c r="AP26" s="934"/>
      <c r="AQ26" s="934"/>
      <c r="AR26" s="934"/>
      <c r="AS26" s="242"/>
    </row>
    <row r="27" spans="1:45" x14ac:dyDescent="0.25">
      <c r="A27" s="934" t="s">
        <v>357</v>
      </c>
      <c r="B27" s="934"/>
      <c r="C27" s="934"/>
      <c r="D27" s="934"/>
      <c r="E27" s="934"/>
      <c r="F27" s="934"/>
      <c r="G27" s="934"/>
      <c r="H27" s="934"/>
      <c r="I27" s="934"/>
      <c r="J27" s="934"/>
      <c r="K27" s="934"/>
      <c r="L27" s="934"/>
      <c r="M27" s="934"/>
      <c r="N27" s="934"/>
      <c r="O27" s="934"/>
      <c r="P27" s="934"/>
      <c r="Q27" s="934"/>
      <c r="R27" s="934"/>
      <c r="S27" s="934"/>
      <c r="T27" s="934"/>
      <c r="U27" s="934"/>
      <c r="V27" s="934"/>
      <c r="W27" s="934"/>
      <c r="X27" s="934"/>
      <c r="Y27" s="934"/>
      <c r="Z27" s="934"/>
      <c r="AA27" s="934"/>
      <c r="AB27" s="934"/>
      <c r="AC27" s="934"/>
      <c r="AD27" s="934"/>
      <c r="AE27" s="934"/>
      <c r="AF27" s="934"/>
      <c r="AG27" s="934"/>
      <c r="AH27" s="934"/>
      <c r="AI27" s="934"/>
      <c r="AJ27" s="934"/>
      <c r="AK27" s="934"/>
      <c r="AL27" s="934"/>
      <c r="AM27" s="934"/>
      <c r="AN27" s="934"/>
      <c r="AO27" s="934"/>
      <c r="AP27" s="934"/>
      <c r="AQ27" s="934"/>
      <c r="AR27" s="934"/>
      <c r="AS27" s="242"/>
    </row>
    <row r="28" spans="1:45" x14ac:dyDescent="0.25">
      <c r="A28" s="934" t="s">
        <v>282</v>
      </c>
      <c r="B28" s="934"/>
      <c r="C28" s="934"/>
      <c r="D28" s="934"/>
      <c r="E28" s="934"/>
      <c r="F28" s="934"/>
      <c r="G28" s="934"/>
      <c r="H28" s="934"/>
      <c r="I28" s="934"/>
      <c r="J28" s="934"/>
      <c r="K28" s="934"/>
      <c r="L28" s="934"/>
      <c r="M28" s="934"/>
      <c r="N28" s="934"/>
      <c r="O28" s="934"/>
      <c r="P28" s="934"/>
      <c r="Q28" s="934"/>
      <c r="R28" s="934"/>
      <c r="S28" s="934"/>
      <c r="T28" s="934"/>
      <c r="U28" s="934"/>
      <c r="V28" s="934"/>
      <c r="W28" s="934"/>
      <c r="X28" s="934"/>
      <c r="Y28" s="934"/>
      <c r="Z28" s="934"/>
      <c r="AA28" s="934"/>
      <c r="AB28" s="934"/>
      <c r="AC28" s="934"/>
      <c r="AD28" s="934"/>
      <c r="AE28" s="934"/>
      <c r="AF28" s="934"/>
      <c r="AG28" s="934"/>
      <c r="AH28" s="934"/>
      <c r="AI28" s="934"/>
      <c r="AJ28" s="934"/>
      <c r="AK28" s="934"/>
      <c r="AL28" s="934"/>
      <c r="AM28" s="934"/>
      <c r="AN28" s="934"/>
      <c r="AO28" s="934"/>
      <c r="AP28" s="934"/>
      <c r="AQ28" s="934"/>
      <c r="AR28" s="934"/>
      <c r="AS28" s="242"/>
    </row>
    <row r="29" spans="1:45" x14ac:dyDescent="0.25">
      <c r="A29" s="242"/>
      <c r="B29" s="242"/>
      <c r="C29" s="242"/>
      <c r="D29" s="242"/>
      <c r="E29" s="242"/>
      <c r="F29" s="242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2"/>
      <c r="Z29" s="242"/>
      <c r="AA29" s="242"/>
      <c r="AB29" s="242"/>
      <c r="AC29" s="242"/>
      <c r="AD29" s="242"/>
      <c r="AE29" s="242"/>
      <c r="AF29" s="242"/>
      <c r="AG29" s="242"/>
      <c r="AH29" s="242"/>
      <c r="AI29" s="242"/>
      <c r="AJ29" s="242"/>
      <c r="AK29" s="242"/>
      <c r="AL29" s="242"/>
      <c r="AM29" s="242"/>
      <c r="AN29" s="242"/>
      <c r="AO29" s="242"/>
      <c r="AP29" s="242"/>
      <c r="AQ29" s="242"/>
      <c r="AR29" s="242"/>
      <c r="AS29" s="242"/>
    </row>
  </sheetData>
  <mergeCells count="4">
    <mergeCell ref="A25:AR25"/>
    <mergeCell ref="A26:AR26"/>
    <mergeCell ref="A27:AR27"/>
    <mergeCell ref="A28:AR28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9"/>
  <sheetViews>
    <sheetView showGridLines="0" zoomScaleNormal="100" workbookViewId="0"/>
  </sheetViews>
  <sheetFormatPr defaultRowHeight="15" x14ac:dyDescent="0.25"/>
  <cols>
    <col min="1" max="1" width="13.7109375" style="229" customWidth="1"/>
    <col min="2" max="45" width="6.5703125" style="229" customWidth="1"/>
    <col min="46" max="16384" width="9.140625" style="229"/>
  </cols>
  <sheetData>
    <row r="1" spans="1:44" x14ac:dyDescent="0.25">
      <c r="A1" s="228" t="s">
        <v>358</v>
      </c>
    </row>
    <row r="2" spans="1:44" ht="15.75" thickBot="1" x14ac:dyDescent="0.3"/>
    <row r="3" spans="1:44" ht="15.75" thickTop="1" x14ac:dyDescent="0.25">
      <c r="A3" s="243"/>
      <c r="B3" s="243">
        <v>1970</v>
      </c>
      <c r="C3" s="243">
        <v>1971</v>
      </c>
      <c r="D3" s="243">
        <v>1972</v>
      </c>
      <c r="E3" s="243">
        <v>1973</v>
      </c>
      <c r="F3" s="243">
        <v>1974</v>
      </c>
      <c r="G3" s="243">
        <v>1975</v>
      </c>
      <c r="H3" s="243">
        <v>1976</v>
      </c>
      <c r="I3" s="243">
        <v>1977</v>
      </c>
      <c r="J3" s="243">
        <v>1978</v>
      </c>
      <c r="K3" s="243">
        <v>1979</v>
      </c>
      <c r="L3" s="243">
        <v>1980</v>
      </c>
      <c r="M3" s="243">
        <v>1981</v>
      </c>
      <c r="N3" s="243">
        <v>1982</v>
      </c>
      <c r="O3" s="243">
        <v>1983</v>
      </c>
      <c r="P3" s="243">
        <v>1984</v>
      </c>
      <c r="Q3" s="243">
        <v>1985</v>
      </c>
      <c r="R3" s="243">
        <v>1986</v>
      </c>
      <c r="S3" s="243">
        <v>1987</v>
      </c>
      <c r="T3" s="243">
        <v>1988</v>
      </c>
      <c r="U3" s="243">
        <v>1989</v>
      </c>
      <c r="V3" s="243">
        <v>1990</v>
      </c>
      <c r="W3" s="243">
        <v>1991</v>
      </c>
      <c r="X3" s="243">
        <v>1992</v>
      </c>
      <c r="Y3" s="243">
        <v>1993</v>
      </c>
      <c r="Z3" s="243">
        <v>1994</v>
      </c>
      <c r="AA3" s="243">
        <v>1995</v>
      </c>
      <c r="AB3" s="243">
        <v>1996</v>
      </c>
      <c r="AC3" s="243">
        <v>1997</v>
      </c>
      <c r="AD3" s="243">
        <v>1998</v>
      </c>
      <c r="AE3" s="243">
        <v>1999</v>
      </c>
      <c r="AF3" s="243">
        <v>2000</v>
      </c>
      <c r="AG3" s="243">
        <v>2001</v>
      </c>
      <c r="AH3" s="243">
        <v>2002</v>
      </c>
      <c r="AI3" s="243">
        <v>2003</v>
      </c>
      <c r="AJ3" s="243">
        <v>2004</v>
      </c>
      <c r="AK3" s="243">
        <v>2005</v>
      </c>
      <c r="AL3" s="243">
        <v>2006</v>
      </c>
      <c r="AM3" s="243">
        <v>2007</v>
      </c>
      <c r="AN3" s="243">
        <v>2008</v>
      </c>
      <c r="AO3" s="243">
        <v>2009</v>
      </c>
      <c r="AP3" s="243">
        <v>2010</v>
      </c>
      <c r="AQ3" s="243">
        <v>2011</v>
      </c>
      <c r="AR3" s="243">
        <v>2012</v>
      </c>
    </row>
    <row r="4" spans="1:44" x14ac:dyDescent="0.25">
      <c r="A4" s="244" t="s">
        <v>0</v>
      </c>
      <c r="B4" s="236">
        <v>110.8</v>
      </c>
      <c r="C4" s="236">
        <v>111.49</v>
      </c>
      <c r="D4" s="236">
        <v>111.7</v>
      </c>
      <c r="E4" s="236">
        <v>112.5</v>
      </c>
      <c r="F4" s="236">
        <v>111.5</v>
      </c>
      <c r="G4" s="236">
        <v>110</v>
      </c>
      <c r="H4" s="236">
        <v>109.5</v>
      </c>
      <c r="I4" s="236">
        <v>109</v>
      </c>
      <c r="J4" s="236">
        <v>108.5</v>
      </c>
      <c r="K4" s="236">
        <v>108</v>
      </c>
      <c r="L4" s="236">
        <v>107.6</v>
      </c>
      <c r="M4" s="236">
        <v>107.5</v>
      </c>
      <c r="N4" s="236">
        <v>107.5</v>
      </c>
      <c r="O4" s="236">
        <v>107.4</v>
      </c>
      <c r="P4" s="236">
        <v>107.4</v>
      </c>
      <c r="Q4" s="236">
        <v>107.4</v>
      </c>
      <c r="R4" s="236">
        <v>107.4</v>
      </c>
      <c r="S4" s="236">
        <v>107.4</v>
      </c>
      <c r="T4" s="236">
        <v>107.4</v>
      </c>
      <c r="U4" s="236">
        <v>107.4</v>
      </c>
      <c r="V4" s="236">
        <v>107.4</v>
      </c>
      <c r="W4" s="236">
        <v>107.5</v>
      </c>
      <c r="X4" s="236">
        <v>107.6</v>
      </c>
      <c r="Y4" s="236">
        <v>107.6</v>
      </c>
      <c r="Z4" s="236">
        <v>107.6</v>
      </c>
      <c r="AA4" s="236">
        <v>107.5</v>
      </c>
      <c r="AB4" s="236">
        <v>107.5</v>
      </c>
      <c r="AC4" s="236">
        <v>107.4</v>
      </c>
      <c r="AD4" s="236">
        <v>107.4</v>
      </c>
      <c r="AE4" s="236">
        <v>107.3</v>
      </c>
      <c r="AF4" s="236">
        <v>107.2</v>
      </c>
      <c r="AG4" s="236">
        <v>107.1</v>
      </c>
      <c r="AH4" s="236">
        <v>107.3</v>
      </c>
      <c r="AI4" s="236">
        <v>107.5</v>
      </c>
      <c r="AJ4" s="236">
        <v>107.7</v>
      </c>
      <c r="AK4" s="236">
        <v>107.8</v>
      </c>
      <c r="AL4" s="236">
        <v>108</v>
      </c>
      <c r="AM4" s="236">
        <v>108.2</v>
      </c>
      <c r="AN4" s="236">
        <v>108.5</v>
      </c>
      <c r="AO4" s="236">
        <v>108.8</v>
      </c>
      <c r="AP4" s="236">
        <v>109.2</v>
      </c>
      <c r="AQ4" s="236">
        <v>109.6</v>
      </c>
      <c r="AR4" s="236">
        <v>109.9</v>
      </c>
    </row>
    <row r="5" spans="1:44" x14ac:dyDescent="0.25">
      <c r="A5" s="244" t="s">
        <v>337</v>
      </c>
      <c r="B5" s="236">
        <v>96.5</v>
      </c>
      <c r="C5" s="236">
        <v>96.43</v>
      </c>
      <c r="D5" s="236">
        <v>95.9</v>
      </c>
      <c r="E5" s="236">
        <v>96.3</v>
      </c>
      <c r="F5" s="236">
        <v>96.3</v>
      </c>
      <c r="G5" s="236">
        <v>96.3</v>
      </c>
      <c r="H5" s="236">
        <v>96</v>
      </c>
      <c r="I5" s="236">
        <v>95.6</v>
      </c>
      <c r="J5" s="236">
        <v>95.3</v>
      </c>
      <c r="K5" s="236">
        <v>95.3</v>
      </c>
      <c r="L5" s="236">
        <v>95.6</v>
      </c>
      <c r="M5" s="236">
        <v>95.4</v>
      </c>
      <c r="N5" s="236">
        <v>95.2</v>
      </c>
      <c r="O5" s="236">
        <v>94.8</v>
      </c>
      <c r="P5" s="236">
        <v>94.4</v>
      </c>
      <c r="Q5" s="236">
        <v>94.2</v>
      </c>
      <c r="R5" s="236">
        <v>94.1</v>
      </c>
      <c r="S5" s="236">
        <v>94.1</v>
      </c>
      <c r="T5" s="236">
        <v>94.4</v>
      </c>
      <c r="U5" s="236">
        <v>94.9</v>
      </c>
      <c r="V5" s="236">
        <v>95.3</v>
      </c>
      <c r="W5" s="236">
        <v>95.1</v>
      </c>
      <c r="X5" s="236">
        <v>95.2</v>
      </c>
      <c r="Y5" s="236">
        <v>95.2</v>
      </c>
      <c r="Z5" s="236">
        <v>94.8</v>
      </c>
      <c r="AA5" s="236">
        <v>94.2</v>
      </c>
      <c r="AB5" s="236">
        <v>93.8</v>
      </c>
      <c r="AC5" s="236">
        <v>93.7</v>
      </c>
      <c r="AD5" s="236">
        <v>93.4</v>
      </c>
      <c r="AE5" s="236">
        <v>93.7</v>
      </c>
      <c r="AF5" s="236">
        <v>93.8</v>
      </c>
      <c r="AG5" s="236">
        <v>93.9</v>
      </c>
      <c r="AH5" s="236">
        <v>93.9</v>
      </c>
      <c r="AI5" s="236">
        <v>93.9</v>
      </c>
      <c r="AJ5" s="236">
        <v>94</v>
      </c>
      <c r="AK5" s="236">
        <v>94.1</v>
      </c>
      <c r="AL5" s="236">
        <v>94.4</v>
      </c>
      <c r="AM5" s="236">
        <v>94.7</v>
      </c>
      <c r="AN5" s="236">
        <v>95.1</v>
      </c>
      <c r="AO5" s="236">
        <v>95.6</v>
      </c>
      <c r="AP5" s="236">
        <v>95.9</v>
      </c>
      <c r="AQ5" s="236">
        <v>95.8</v>
      </c>
      <c r="AR5" s="236">
        <v>95.7</v>
      </c>
    </row>
    <row r="6" spans="1:44" x14ac:dyDescent="0.25">
      <c r="A6" s="244" t="s">
        <v>338</v>
      </c>
      <c r="B6" s="236">
        <v>96.7</v>
      </c>
      <c r="C6" s="236">
        <v>96.7</v>
      </c>
      <c r="D6" s="236">
        <v>97</v>
      </c>
      <c r="E6" s="236">
        <v>97.4</v>
      </c>
      <c r="F6" s="236">
        <v>97.8</v>
      </c>
      <c r="G6" s="236">
        <v>98.7</v>
      </c>
      <c r="H6" s="236">
        <v>97.9</v>
      </c>
      <c r="I6" s="236">
        <v>97.3</v>
      </c>
      <c r="J6" s="236">
        <v>96.7</v>
      </c>
      <c r="K6" s="236">
        <v>96.3</v>
      </c>
      <c r="L6" s="236">
        <v>96.1</v>
      </c>
      <c r="M6" s="236">
        <v>96</v>
      </c>
      <c r="N6" s="236">
        <v>95.8</v>
      </c>
      <c r="O6" s="236">
        <v>95.7</v>
      </c>
      <c r="P6" s="236">
        <v>95.6</v>
      </c>
      <c r="Q6" s="236">
        <v>95.8</v>
      </c>
      <c r="R6" s="236">
        <v>95.7</v>
      </c>
      <c r="S6" s="236">
        <v>95.6</v>
      </c>
      <c r="T6" s="236">
        <v>95.3</v>
      </c>
      <c r="U6" s="236">
        <v>95</v>
      </c>
      <c r="V6" s="236">
        <v>95</v>
      </c>
      <c r="W6" s="236">
        <v>94.9</v>
      </c>
      <c r="X6" s="236">
        <v>94.7</v>
      </c>
      <c r="Y6" s="236">
        <v>95</v>
      </c>
      <c r="Z6" s="236">
        <v>95.2</v>
      </c>
      <c r="AA6" s="236">
        <v>95.4</v>
      </c>
      <c r="AB6" s="236">
        <v>95.1</v>
      </c>
      <c r="AC6" s="236">
        <v>95.2</v>
      </c>
      <c r="AD6" s="236">
        <v>95.2</v>
      </c>
      <c r="AE6" s="236">
        <v>94.8</v>
      </c>
      <c r="AF6" s="236">
        <v>94.2</v>
      </c>
      <c r="AG6" s="236">
        <v>93.9</v>
      </c>
      <c r="AH6" s="236">
        <v>94.1</v>
      </c>
      <c r="AI6" s="236">
        <v>94.2</v>
      </c>
      <c r="AJ6" s="236">
        <v>94.6</v>
      </c>
      <c r="AK6" s="236">
        <v>94.8</v>
      </c>
      <c r="AL6" s="236">
        <v>95</v>
      </c>
      <c r="AM6" s="236">
        <v>94.8</v>
      </c>
      <c r="AN6" s="236">
        <v>94.9</v>
      </c>
      <c r="AO6" s="236">
        <v>95.1</v>
      </c>
      <c r="AP6" s="236">
        <v>94.6</v>
      </c>
      <c r="AQ6" s="236">
        <v>95</v>
      </c>
      <c r="AR6" s="236">
        <v>95.3</v>
      </c>
    </row>
    <row r="7" spans="1:44" x14ac:dyDescent="0.25">
      <c r="A7" s="244" t="s">
        <v>339</v>
      </c>
      <c r="B7" s="236">
        <v>98</v>
      </c>
      <c r="C7" s="236">
        <v>96.83</v>
      </c>
      <c r="D7" s="236">
        <v>95.7</v>
      </c>
      <c r="E7" s="236">
        <v>94.9</v>
      </c>
      <c r="F7" s="236">
        <v>96.5</v>
      </c>
      <c r="G7" s="236">
        <v>97.9</v>
      </c>
      <c r="H7" s="236">
        <v>97.9</v>
      </c>
      <c r="I7" s="236">
        <v>97.7</v>
      </c>
      <c r="J7" s="236">
        <v>97.5</v>
      </c>
      <c r="K7" s="236">
        <v>96.9</v>
      </c>
      <c r="L7" s="236">
        <v>96.4</v>
      </c>
      <c r="M7" s="236">
        <v>96.2</v>
      </c>
      <c r="N7" s="236">
        <v>96.3</v>
      </c>
      <c r="O7" s="236">
        <v>96.2</v>
      </c>
      <c r="P7" s="236">
        <v>96.3</v>
      </c>
      <c r="Q7" s="236">
        <v>96.3</v>
      </c>
      <c r="R7" s="236">
        <v>96.4</v>
      </c>
      <c r="S7" s="236">
        <v>96.3</v>
      </c>
      <c r="T7" s="236">
        <v>96.3</v>
      </c>
      <c r="U7" s="236">
        <v>96.2</v>
      </c>
      <c r="V7" s="236">
        <v>96.2</v>
      </c>
      <c r="W7" s="236">
        <v>96.2</v>
      </c>
      <c r="X7" s="236">
        <v>96.1</v>
      </c>
      <c r="Y7" s="236">
        <v>95.9</v>
      </c>
      <c r="Z7" s="236">
        <v>95.6</v>
      </c>
      <c r="AA7" s="236">
        <v>95.5</v>
      </c>
      <c r="AB7" s="236">
        <v>95.4</v>
      </c>
      <c r="AC7" s="236">
        <v>95.2</v>
      </c>
      <c r="AD7" s="236">
        <v>95.4</v>
      </c>
      <c r="AE7" s="236">
        <v>95.6</v>
      </c>
      <c r="AF7" s="236">
        <v>95.7</v>
      </c>
      <c r="AG7" s="236">
        <v>95.2</v>
      </c>
      <c r="AH7" s="236">
        <v>95.4</v>
      </c>
      <c r="AI7" s="236">
        <v>95.4</v>
      </c>
      <c r="AJ7" s="236">
        <v>95.1</v>
      </c>
      <c r="AK7" s="236">
        <v>94.8</v>
      </c>
      <c r="AL7" s="236">
        <v>94.7</v>
      </c>
      <c r="AM7" s="236">
        <v>94.7</v>
      </c>
      <c r="AN7" s="236">
        <v>94.8</v>
      </c>
      <c r="AO7" s="236">
        <v>95.3</v>
      </c>
      <c r="AP7" s="236">
        <v>95.6</v>
      </c>
      <c r="AQ7" s="236">
        <v>95.6</v>
      </c>
      <c r="AR7" s="236">
        <v>95.1</v>
      </c>
    </row>
    <row r="8" spans="1:44" x14ac:dyDescent="0.25">
      <c r="A8" s="244" t="s">
        <v>340</v>
      </c>
      <c r="B8" s="236">
        <v>105.8</v>
      </c>
      <c r="C8" s="236">
        <v>105.17</v>
      </c>
      <c r="D8" s="236">
        <v>103.3</v>
      </c>
      <c r="E8" s="236">
        <v>101.1</v>
      </c>
      <c r="F8" s="236">
        <v>98.3</v>
      </c>
      <c r="G8" s="236">
        <v>96.9</v>
      </c>
      <c r="H8" s="236">
        <v>97.3</v>
      </c>
      <c r="I8" s="236">
        <v>97.5</v>
      </c>
      <c r="J8" s="236">
        <v>97.8</v>
      </c>
      <c r="K8" s="236">
        <v>98.1</v>
      </c>
      <c r="L8" s="236">
        <v>98.3</v>
      </c>
      <c r="M8" s="236">
        <v>98</v>
      </c>
      <c r="N8" s="236">
        <v>97.7</v>
      </c>
      <c r="O8" s="236">
        <v>97.7</v>
      </c>
      <c r="P8" s="236">
        <v>97</v>
      </c>
      <c r="Q8" s="236">
        <v>96.7</v>
      </c>
      <c r="R8" s="236">
        <v>96.7</v>
      </c>
      <c r="S8" s="236">
        <v>96.8</v>
      </c>
      <c r="T8" s="236">
        <v>96.8</v>
      </c>
      <c r="U8" s="236">
        <v>97.2</v>
      </c>
      <c r="V8" s="236">
        <v>97.5</v>
      </c>
      <c r="W8" s="236">
        <v>97.3</v>
      </c>
      <c r="X8" s="236">
        <v>97.1</v>
      </c>
      <c r="Y8" s="236">
        <v>97</v>
      </c>
      <c r="Z8" s="236">
        <v>96.9</v>
      </c>
      <c r="AA8" s="236">
        <v>97</v>
      </c>
      <c r="AB8" s="236">
        <v>97</v>
      </c>
      <c r="AC8" s="236">
        <v>97</v>
      </c>
      <c r="AD8" s="236">
        <v>96.7</v>
      </c>
      <c r="AE8" s="236">
        <v>96.5</v>
      </c>
      <c r="AF8" s="236">
        <v>96.1</v>
      </c>
      <c r="AG8" s="236">
        <v>95.8</v>
      </c>
      <c r="AH8" s="236">
        <v>95.7</v>
      </c>
      <c r="AI8" s="236">
        <v>95.6</v>
      </c>
      <c r="AJ8" s="236">
        <v>95.6</v>
      </c>
      <c r="AK8" s="236">
        <v>95.7</v>
      </c>
      <c r="AL8" s="236">
        <v>95.5</v>
      </c>
      <c r="AM8" s="236">
        <v>95.8</v>
      </c>
      <c r="AN8" s="236">
        <v>96.1</v>
      </c>
      <c r="AO8" s="236">
        <v>96</v>
      </c>
      <c r="AP8" s="236">
        <v>96</v>
      </c>
      <c r="AQ8" s="236">
        <v>95.8</v>
      </c>
      <c r="AR8" s="236">
        <v>95.9</v>
      </c>
    </row>
    <row r="9" spans="1:44" x14ac:dyDescent="0.25">
      <c r="A9" s="244" t="s">
        <v>341</v>
      </c>
      <c r="B9" s="236">
        <v>111</v>
      </c>
      <c r="C9" s="236">
        <v>114.24</v>
      </c>
      <c r="D9" s="236">
        <v>114.8</v>
      </c>
      <c r="E9" s="236">
        <v>113.4</v>
      </c>
      <c r="F9" s="236">
        <v>108</v>
      </c>
      <c r="G9" s="236">
        <v>100.9</v>
      </c>
      <c r="H9" s="236">
        <v>100.3</v>
      </c>
      <c r="I9" s="236">
        <v>99.8</v>
      </c>
      <c r="J9" s="236">
        <v>99.5</v>
      </c>
      <c r="K9" s="236">
        <v>99.4</v>
      </c>
      <c r="L9" s="236">
        <v>99.2</v>
      </c>
      <c r="M9" s="236">
        <v>98.8</v>
      </c>
      <c r="N9" s="236">
        <v>99</v>
      </c>
      <c r="O9" s="236">
        <v>99</v>
      </c>
      <c r="P9" s="236">
        <v>99.1</v>
      </c>
      <c r="Q9" s="236">
        <v>99.3</v>
      </c>
      <c r="R9" s="236">
        <v>99.2</v>
      </c>
      <c r="S9" s="236">
        <v>99</v>
      </c>
      <c r="T9" s="236">
        <v>98.9</v>
      </c>
      <c r="U9" s="236">
        <v>98.4</v>
      </c>
      <c r="V9" s="236">
        <v>97.9</v>
      </c>
      <c r="W9" s="236">
        <v>97.9</v>
      </c>
      <c r="X9" s="236">
        <v>97.9</v>
      </c>
      <c r="Y9" s="236">
        <v>98</v>
      </c>
      <c r="Z9" s="236">
        <v>98.2</v>
      </c>
      <c r="AA9" s="236">
        <v>98.3</v>
      </c>
      <c r="AB9" s="236">
        <v>98.2</v>
      </c>
      <c r="AC9" s="236">
        <v>98</v>
      </c>
      <c r="AD9" s="236">
        <v>97.8</v>
      </c>
      <c r="AE9" s="236">
        <v>97.7</v>
      </c>
      <c r="AF9" s="236">
        <v>97.8</v>
      </c>
      <c r="AG9" s="236">
        <v>97.7</v>
      </c>
      <c r="AH9" s="236">
        <v>98.3</v>
      </c>
      <c r="AI9" s="236">
        <v>98.1</v>
      </c>
      <c r="AJ9" s="236">
        <v>97.9</v>
      </c>
      <c r="AK9" s="236">
        <v>97.4</v>
      </c>
      <c r="AL9" s="236">
        <v>97.1</v>
      </c>
      <c r="AM9" s="236">
        <v>96.8</v>
      </c>
      <c r="AN9" s="236">
        <v>97.3</v>
      </c>
      <c r="AO9" s="236">
        <v>97.8</v>
      </c>
      <c r="AP9" s="236">
        <v>98.5</v>
      </c>
      <c r="AQ9" s="236">
        <v>98.5</v>
      </c>
      <c r="AR9" s="236">
        <v>98.6</v>
      </c>
    </row>
    <row r="10" spans="1:44" x14ac:dyDescent="0.25">
      <c r="A10" s="244" t="s">
        <v>342</v>
      </c>
      <c r="B10" s="236">
        <v>115.2</v>
      </c>
      <c r="C10" s="236">
        <v>115.61</v>
      </c>
      <c r="D10" s="236">
        <v>115.6</v>
      </c>
      <c r="E10" s="236">
        <v>118.9</v>
      </c>
      <c r="F10" s="236">
        <v>115</v>
      </c>
      <c r="G10" s="236">
        <v>107</v>
      </c>
      <c r="H10" s="236">
        <v>105.9</v>
      </c>
      <c r="I10" s="236">
        <v>104.3</v>
      </c>
      <c r="J10" s="236">
        <v>102.9</v>
      </c>
      <c r="K10" s="236">
        <v>102.2</v>
      </c>
      <c r="L10" s="236">
        <v>101.7</v>
      </c>
      <c r="M10" s="236">
        <v>101.4</v>
      </c>
      <c r="N10" s="236">
        <v>100.6</v>
      </c>
      <c r="O10" s="236">
        <v>100.4</v>
      </c>
      <c r="P10" s="236">
        <v>100.4</v>
      </c>
      <c r="Q10" s="236">
        <v>100.3</v>
      </c>
      <c r="R10" s="236">
        <v>100.4</v>
      </c>
      <c r="S10" s="236">
        <v>101</v>
      </c>
      <c r="T10" s="236">
        <v>101.2</v>
      </c>
      <c r="U10" s="236">
        <v>101.7</v>
      </c>
      <c r="V10" s="236">
        <v>102.1</v>
      </c>
      <c r="W10" s="236">
        <v>101.8</v>
      </c>
      <c r="X10" s="236">
        <v>101.4</v>
      </c>
      <c r="Y10" s="236">
        <v>100.9</v>
      </c>
      <c r="Z10" s="236">
        <v>100.2</v>
      </c>
      <c r="AA10" s="236">
        <v>99.6</v>
      </c>
      <c r="AB10" s="236">
        <v>99.3</v>
      </c>
      <c r="AC10" s="236">
        <v>99.2</v>
      </c>
      <c r="AD10" s="236">
        <v>99.2</v>
      </c>
      <c r="AE10" s="236">
        <v>99.3</v>
      </c>
      <c r="AF10" s="236">
        <v>99.2</v>
      </c>
      <c r="AG10" s="236">
        <v>99.2</v>
      </c>
      <c r="AH10" s="236">
        <v>99.7</v>
      </c>
      <c r="AI10" s="236">
        <v>100</v>
      </c>
      <c r="AJ10" s="236">
        <v>100.2</v>
      </c>
      <c r="AK10" s="236">
        <v>100.6</v>
      </c>
      <c r="AL10" s="236">
        <v>100.6</v>
      </c>
      <c r="AM10" s="236">
        <v>100.8</v>
      </c>
      <c r="AN10" s="236">
        <v>101.1</v>
      </c>
      <c r="AO10" s="236">
        <v>101.4</v>
      </c>
      <c r="AP10" s="236">
        <v>101.8</v>
      </c>
      <c r="AQ10" s="236">
        <v>101.7</v>
      </c>
      <c r="AR10" s="236">
        <v>101.3</v>
      </c>
    </row>
    <row r="11" spans="1:44" x14ac:dyDescent="0.25">
      <c r="A11" s="244" t="s">
        <v>343</v>
      </c>
      <c r="B11" s="236">
        <v>113.5</v>
      </c>
      <c r="C11" s="236">
        <v>115.48</v>
      </c>
      <c r="D11" s="236">
        <v>118.5</v>
      </c>
      <c r="E11" s="236">
        <v>121.5</v>
      </c>
      <c r="F11" s="236">
        <v>118.5</v>
      </c>
      <c r="G11" s="236">
        <v>114.8</v>
      </c>
      <c r="H11" s="236">
        <v>113</v>
      </c>
      <c r="I11" s="236">
        <v>111.7</v>
      </c>
      <c r="J11" s="236">
        <v>110.3</v>
      </c>
      <c r="K11" s="236">
        <v>107.5</v>
      </c>
      <c r="L11" s="236">
        <v>104.8</v>
      </c>
      <c r="M11" s="236">
        <v>103.5</v>
      </c>
      <c r="N11" s="236">
        <v>102.9</v>
      </c>
      <c r="O11" s="236">
        <v>102.5</v>
      </c>
      <c r="P11" s="236">
        <v>102.4</v>
      </c>
      <c r="Q11" s="236">
        <v>102.7</v>
      </c>
      <c r="R11" s="236">
        <v>102.8</v>
      </c>
      <c r="S11" s="236">
        <v>102.7</v>
      </c>
      <c r="T11" s="236">
        <v>103</v>
      </c>
      <c r="U11" s="236">
        <v>103.6</v>
      </c>
      <c r="V11" s="236">
        <v>103.7</v>
      </c>
      <c r="W11" s="236">
        <v>103.7</v>
      </c>
      <c r="X11" s="236">
        <v>103.7</v>
      </c>
      <c r="Y11" s="236">
        <v>103.5</v>
      </c>
      <c r="Z11" s="236">
        <v>103.5</v>
      </c>
      <c r="AA11" s="236">
        <v>103.6</v>
      </c>
      <c r="AB11" s="236">
        <v>103.2</v>
      </c>
      <c r="AC11" s="236">
        <v>102.9</v>
      </c>
      <c r="AD11" s="236">
        <v>102.3</v>
      </c>
      <c r="AE11" s="236">
        <v>101.6</v>
      </c>
      <c r="AF11" s="236">
        <v>101</v>
      </c>
      <c r="AG11" s="236">
        <v>100.7</v>
      </c>
      <c r="AH11" s="236">
        <v>100.9</v>
      </c>
      <c r="AI11" s="236">
        <v>101.5</v>
      </c>
      <c r="AJ11" s="236">
        <v>101.9</v>
      </c>
      <c r="AK11" s="236">
        <v>102.1</v>
      </c>
      <c r="AL11" s="236">
        <v>102.3</v>
      </c>
      <c r="AM11" s="236">
        <v>102.4</v>
      </c>
      <c r="AN11" s="236">
        <v>103</v>
      </c>
      <c r="AO11" s="236">
        <v>103.3</v>
      </c>
      <c r="AP11" s="236">
        <v>104.2</v>
      </c>
      <c r="AQ11" s="236">
        <v>104.8</v>
      </c>
      <c r="AR11" s="236">
        <v>105.6</v>
      </c>
    </row>
    <row r="12" spans="1:44" x14ac:dyDescent="0.25">
      <c r="A12" s="244" t="s">
        <v>344</v>
      </c>
      <c r="B12" s="236">
        <v>111.8</v>
      </c>
      <c r="C12" s="236">
        <v>115.05</v>
      </c>
      <c r="D12" s="236">
        <v>116.5</v>
      </c>
      <c r="E12" s="236">
        <v>119.4</v>
      </c>
      <c r="F12" s="236">
        <v>118</v>
      </c>
      <c r="G12" s="236">
        <v>113.8</v>
      </c>
      <c r="H12" s="236">
        <v>113</v>
      </c>
      <c r="I12" s="236">
        <v>112.4</v>
      </c>
      <c r="J12" s="236">
        <v>111.2</v>
      </c>
      <c r="K12" s="236">
        <v>110.8</v>
      </c>
      <c r="L12" s="236">
        <v>110.2</v>
      </c>
      <c r="M12" s="236">
        <v>110.5</v>
      </c>
      <c r="N12" s="236">
        <v>110</v>
      </c>
      <c r="O12" s="236">
        <v>109.2</v>
      </c>
      <c r="P12" s="236">
        <v>107.2</v>
      </c>
      <c r="Q12" s="236">
        <v>105.4</v>
      </c>
      <c r="R12" s="236">
        <v>104.4</v>
      </c>
      <c r="S12" s="236">
        <v>104.1</v>
      </c>
      <c r="T12" s="236">
        <v>104.2</v>
      </c>
      <c r="U12" s="236">
        <v>104.6</v>
      </c>
      <c r="V12" s="236">
        <v>105.4</v>
      </c>
      <c r="W12" s="236">
        <v>105.6</v>
      </c>
      <c r="X12" s="236">
        <v>105.3</v>
      </c>
      <c r="Y12" s="236">
        <v>104.9</v>
      </c>
      <c r="Z12" s="236">
        <v>104.8</v>
      </c>
      <c r="AA12" s="236">
        <v>104.2</v>
      </c>
      <c r="AB12" s="236">
        <v>104.1</v>
      </c>
      <c r="AC12" s="236">
        <v>104</v>
      </c>
      <c r="AD12" s="236">
        <v>103.8</v>
      </c>
      <c r="AE12" s="236">
        <v>103.7</v>
      </c>
      <c r="AF12" s="236">
        <v>103.7</v>
      </c>
      <c r="AG12" s="236">
        <v>103.5</v>
      </c>
      <c r="AH12" s="236">
        <v>103.7</v>
      </c>
      <c r="AI12" s="236">
        <v>103.4</v>
      </c>
      <c r="AJ12" s="236">
        <v>103.1</v>
      </c>
      <c r="AK12" s="236">
        <v>103</v>
      </c>
      <c r="AL12" s="236">
        <v>102.9</v>
      </c>
      <c r="AM12" s="236">
        <v>103</v>
      </c>
      <c r="AN12" s="236">
        <v>103.5</v>
      </c>
      <c r="AO12" s="236">
        <v>104.1</v>
      </c>
      <c r="AP12" s="236">
        <v>104.4</v>
      </c>
      <c r="AQ12" s="236">
        <v>105.4</v>
      </c>
      <c r="AR12" s="236">
        <v>106</v>
      </c>
    </row>
    <row r="13" spans="1:44" x14ac:dyDescent="0.25">
      <c r="A13" s="244" t="s">
        <v>345</v>
      </c>
      <c r="B13" s="236">
        <v>111.5</v>
      </c>
      <c r="C13" s="236">
        <v>112.15</v>
      </c>
      <c r="D13" s="236">
        <v>113</v>
      </c>
      <c r="E13" s="236">
        <v>116</v>
      </c>
      <c r="F13" s="236">
        <v>115.2</v>
      </c>
      <c r="G13" s="236">
        <v>113.3</v>
      </c>
      <c r="H13" s="236">
        <v>113.2</v>
      </c>
      <c r="I13" s="236">
        <v>112.7</v>
      </c>
      <c r="J13" s="236">
        <v>112</v>
      </c>
      <c r="K13" s="236">
        <v>111</v>
      </c>
      <c r="L13" s="236">
        <v>110.1</v>
      </c>
      <c r="M13" s="236">
        <v>110.1</v>
      </c>
      <c r="N13" s="236">
        <v>110.2</v>
      </c>
      <c r="O13" s="236">
        <v>109.9</v>
      </c>
      <c r="P13" s="236">
        <v>110.6</v>
      </c>
      <c r="Q13" s="236">
        <v>110.8</v>
      </c>
      <c r="R13" s="236">
        <v>110.6</v>
      </c>
      <c r="S13" s="236">
        <v>110</v>
      </c>
      <c r="T13" s="236">
        <v>109.1</v>
      </c>
      <c r="U13" s="236">
        <v>107.4</v>
      </c>
      <c r="V13" s="236">
        <v>106.2</v>
      </c>
      <c r="W13" s="236">
        <v>105.7</v>
      </c>
      <c r="X13" s="236">
        <v>105.5</v>
      </c>
      <c r="Y13" s="236">
        <v>105.5</v>
      </c>
      <c r="Z13" s="236">
        <v>105.5</v>
      </c>
      <c r="AA13" s="236">
        <v>105.8</v>
      </c>
      <c r="AB13" s="236">
        <v>105.8</v>
      </c>
      <c r="AC13" s="236">
        <v>105.2</v>
      </c>
      <c r="AD13" s="236">
        <v>104.8</v>
      </c>
      <c r="AE13" s="236">
        <v>104.6</v>
      </c>
      <c r="AF13" s="236">
        <v>103.9</v>
      </c>
      <c r="AG13" s="236">
        <v>103.9</v>
      </c>
      <c r="AH13" s="236">
        <v>104.2</v>
      </c>
      <c r="AI13" s="236">
        <v>104.4</v>
      </c>
      <c r="AJ13" s="236">
        <v>104.6</v>
      </c>
      <c r="AK13" s="236">
        <v>104.9</v>
      </c>
      <c r="AL13" s="236">
        <v>105</v>
      </c>
      <c r="AM13" s="236">
        <v>105.1</v>
      </c>
      <c r="AN13" s="236">
        <v>104.9</v>
      </c>
      <c r="AO13" s="236">
        <v>104.6</v>
      </c>
      <c r="AP13" s="236">
        <v>104.6</v>
      </c>
      <c r="AQ13" s="236">
        <v>104.9</v>
      </c>
      <c r="AR13" s="236">
        <v>105.6</v>
      </c>
    </row>
    <row r="14" spans="1:44" x14ac:dyDescent="0.25">
      <c r="A14" s="244" t="s">
        <v>346</v>
      </c>
      <c r="B14" s="236">
        <v>111.6</v>
      </c>
      <c r="C14" s="236">
        <v>115.04</v>
      </c>
      <c r="D14" s="236">
        <v>115.9</v>
      </c>
      <c r="E14" s="236">
        <v>117.9</v>
      </c>
      <c r="F14" s="236">
        <v>115.3</v>
      </c>
      <c r="G14" s="236">
        <v>113.7</v>
      </c>
      <c r="H14" s="236">
        <v>113</v>
      </c>
      <c r="I14" s="236">
        <v>112.3</v>
      </c>
      <c r="J14" s="236">
        <v>111.9</v>
      </c>
      <c r="K14" s="236">
        <v>111.4</v>
      </c>
      <c r="L14" s="236">
        <v>111.1</v>
      </c>
      <c r="M14" s="236">
        <v>111.7</v>
      </c>
      <c r="N14" s="236">
        <v>111.7</v>
      </c>
      <c r="O14" s="236">
        <v>111.5</v>
      </c>
      <c r="P14" s="236">
        <v>111.4</v>
      </c>
      <c r="Q14" s="236">
        <v>111.1</v>
      </c>
      <c r="R14" s="236">
        <v>110.7</v>
      </c>
      <c r="S14" s="236">
        <v>110.2</v>
      </c>
      <c r="T14" s="236">
        <v>109.7</v>
      </c>
      <c r="U14" s="236">
        <v>109.8</v>
      </c>
      <c r="V14" s="236">
        <v>109.7</v>
      </c>
      <c r="W14" s="236">
        <v>109.9</v>
      </c>
      <c r="X14" s="236">
        <v>110</v>
      </c>
      <c r="Y14" s="236">
        <v>109.4</v>
      </c>
      <c r="Z14" s="236">
        <v>108.1</v>
      </c>
      <c r="AA14" s="236">
        <v>107</v>
      </c>
      <c r="AB14" s="236">
        <v>106.2</v>
      </c>
      <c r="AC14" s="236">
        <v>106</v>
      </c>
      <c r="AD14" s="236">
        <v>105.8</v>
      </c>
      <c r="AE14" s="236">
        <v>105.8</v>
      </c>
      <c r="AF14" s="236">
        <v>106</v>
      </c>
      <c r="AG14" s="236">
        <v>105.9</v>
      </c>
      <c r="AH14" s="236">
        <v>105.5</v>
      </c>
      <c r="AI14" s="236">
        <v>105.4</v>
      </c>
      <c r="AJ14" s="236">
        <v>105.5</v>
      </c>
      <c r="AK14" s="236">
        <v>105.1</v>
      </c>
      <c r="AL14" s="236">
        <v>105.4</v>
      </c>
      <c r="AM14" s="236">
        <v>105.7</v>
      </c>
      <c r="AN14" s="236">
        <v>105.8</v>
      </c>
      <c r="AO14" s="236">
        <v>106.1</v>
      </c>
      <c r="AP14" s="236">
        <v>106.5</v>
      </c>
      <c r="AQ14" s="236">
        <v>107</v>
      </c>
      <c r="AR14" s="236">
        <v>107.6</v>
      </c>
    </row>
    <row r="15" spans="1:44" x14ac:dyDescent="0.25">
      <c r="A15" s="244" t="s">
        <v>347</v>
      </c>
      <c r="B15" s="236">
        <v>112.7</v>
      </c>
      <c r="C15" s="236">
        <v>113.05</v>
      </c>
      <c r="D15" s="236">
        <v>115</v>
      </c>
      <c r="E15" s="236">
        <v>116.7</v>
      </c>
      <c r="F15" s="236">
        <v>116.7</v>
      </c>
      <c r="G15" s="236">
        <v>114.7</v>
      </c>
      <c r="H15" s="236">
        <v>114.8</v>
      </c>
      <c r="I15" s="236">
        <v>114.5</v>
      </c>
      <c r="J15" s="236">
        <v>113.9</v>
      </c>
      <c r="K15" s="236">
        <v>113.3</v>
      </c>
      <c r="L15" s="236">
        <v>112.6</v>
      </c>
      <c r="M15" s="236">
        <v>112.6</v>
      </c>
      <c r="N15" s="236">
        <v>112.8</v>
      </c>
      <c r="O15" s="236">
        <v>112.7</v>
      </c>
      <c r="P15" s="236">
        <v>112.9</v>
      </c>
      <c r="Q15" s="236">
        <v>113</v>
      </c>
      <c r="R15" s="236">
        <v>113</v>
      </c>
      <c r="S15" s="236">
        <v>112.4</v>
      </c>
      <c r="T15" s="236">
        <v>111.9</v>
      </c>
      <c r="U15" s="236">
        <v>111.2</v>
      </c>
      <c r="V15" s="236">
        <v>110.6</v>
      </c>
      <c r="W15" s="236">
        <v>110.3</v>
      </c>
      <c r="X15" s="236">
        <v>110.3</v>
      </c>
      <c r="Y15" s="236">
        <v>110.5</v>
      </c>
      <c r="Z15" s="236">
        <v>110.8</v>
      </c>
      <c r="AA15" s="236">
        <v>111.2</v>
      </c>
      <c r="AB15" s="236">
        <v>111.2</v>
      </c>
      <c r="AC15" s="236">
        <v>111</v>
      </c>
      <c r="AD15" s="236">
        <v>110.6</v>
      </c>
      <c r="AE15" s="236">
        <v>109.3</v>
      </c>
      <c r="AF15" s="236">
        <v>108</v>
      </c>
      <c r="AG15" s="236">
        <v>107</v>
      </c>
      <c r="AH15" s="236">
        <v>107</v>
      </c>
      <c r="AI15" s="236">
        <v>106.9</v>
      </c>
      <c r="AJ15" s="236">
        <v>107.2</v>
      </c>
      <c r="AK15" s="236">
        <v>107.6</v>
      </c>
      <c r="AL15" s="236">
        <v>107.7</v>
      </c>
      <c r="AM15" s="236">
        <v>107.3</v>
      </c>
      <c r="AN15" s="236">
        <v>107.3</v>
      </c>
      <c r="AO15" s="236">
        <v>107.4</v>
      </c>
      <c r="AP15" s="236">
        <v>107</v>
      </c>
      <c r="AQ15" s="236">
        <v>107.5</v>
      </c>
      <c r="AR15" s="236">
        <v>108.1</v>
      </c>
    </row>
    <row r="16" spans="1:44" x14ac:dyDescent="0.25">
      <c r="A16" s="244" t="s">
        <v>348</v>
      </c>
      <c r="B16" s="236">
        <v>113.5</v>
      </c>
      <c r="C16" s="236">
        <v>116.47</v>
      </c>
      <c r="D16" s="236">
        <v>116.8</v>
      </c>
      <c r="E16" s="236">
        <v>121.1</v>
      </c>
      <c r="F16" s="236">
        <v>118.5</v>
      </c>
      <c r="G16" s="236">
        <v>115.9</v>
      </c>
      <c r="H16" s="236">
        <v>115.1</v>
      </c>
      <c r="I16" s="236">
        <v>114.5</v>
      </c>
      <c r="J16" s="236">
        <v>114.3</v>
      </c>
      <c r="K16" s="236">
        <v>113.8</v>
      </c>
      <c r="L16" s="236">
        <v>113.4</v>
      </c>
      <c r="M16" s="236">
        <v>114.5</v>
      </c>
      <c r="N16" s="236">
        <v>115.1</v>
      </c>
      <c r="O16" s="236">
        <v>115.6</v>
      </c>
      <c r="P16" s="236">
        <v>116.1</v>
      </c>
      <c r="Q16" s="236">
        <v>115.6</v>
      </c>
      <c r="R16" s="236">
        <v>115.1</v>
      </c>
      <c r="S16" s="236">
        <v>114.7</v>
      </c>
      <c r="T16" s="236">
        <v>114.3</v>
      </c>
      <c r="U16" s="236">
        <v>113.9</v>
      </c>
      <c r="V16" s="236">
        <v>113.5</v>
      </c>
      <c r="W16" s="236">
        <v>113.6</v>
      </c>
      <c r="X16" s="236">
        <v>113.4</v>
      </c>
      <c r="Y16" s="236">
        <v>113</v>
      </c>
      <c r="Z16" s="236">
        <v>112.9</v>
      </c>
      <c r="AA16" s="236">
        <v>112.7</v>
      </c>
      <c r="AB16" s="236">
        <v>112.6</v>
      </c>
      <c r="AC16" s="236">
        <v>112.3</v>
      </c>
      <c r="AD16" s="236">
        <v>112.4</v>
      </c>
      <c r="AE16" s="236">
        <v>112.5</v>
      </c>
      <c r="AF16" s="236">
        <v>112.7</v>
      </c>
      <c r="AG16" s="236">
        <v>112.7</v>
      </c>
      <c r="AH16" s="236">
        <v>112.7</v>
      </c>
      <c r="AI16" s="236">
        <v>112.5</v>
      </c>
      <c r="AJ16" s="236">
        <v>111.4</v>
      </c>
      <c r="AK16" s="236">
        <v>110.2</v>
      </c>
      <c r="AL16" s="236">
        <v>109.4</v>
      </c>
      <c r="AM16" s="236">
        <v>109.5</v>
      </c>
      <c r="AN16" s="236">
        <v>109.4</v>
      </c>
      <c r="AO16" s="236">
        <v>109.7</v>
      </c>
      <c r="AP16" s="236">
        <v>110.2</v>
      </c>
      <c r="AQ16" s="236">
        <v>110.5</v>
      </c>
      <c r="AR16" s="236">
        <v>110.4</v>
      </c>
    </row>
    <row r="17" spans="1:46" x14ac:dyDescent="0.25">
      <c r="A17" s="244" t="s">
        <v>349</v>
      </c>
      <c r="B17" s="236">
        <v>123.1</v>
      </c>
      <c r="C17" s="236">
        <v>122.52</v>
      </c>
      <c r="D17" s="236">
        <v>123.8</v>
      </c>
      <c r="E17" s="236">
        <v>124</v>
      </c>
      <c r="F17" s="236">
        <v>124.1</v>
      </c>
      <c r="G17" s="236">
        <v>120.8</v>
      </c>
      <c r="H17" s="236">
        <v>120.3</v>
      </c>
      <c r="I17" s="236">
        <v>119.8</v>
      </c>
      <c r="J17" s="236">
        <v>118.8</v>
      </c>
      <c r="K17" s="236">
        <v>117.8</v>
      </c>
      <c r="L17" s="236">
        <v>117.1</v>
      </c>
      <c r="M17" s="236">
        <v>117</v>
      </c>
      <c r="N17" s="236">
        <v>117</v>
      </c>
      <c r="O17" s="236">
        <v>117.4</v>
      </c>
      <c r="P17" s="236">
        <v>117.9</v>
      </c>
      <c r="Q17" s="236">
        <v>118</v>
      </c>
      <c r="R17" s="236">
        <v>118.6</v>
      </c>
      <c r="S17" s="236">
        <v>118.6</v>
      </c>
      <c r="T17" s="236">
        <v>118.6</v>
      </c>
      <c r="U17" s="236">
        <v>118.3</v>
      </c>
      <c r="V17" s="236">
        <v>117.6</v>
      </c>
      <c r="W17" s="236">
        <v>117.1</v>
      </c>
      <c r="X17" s="236">
        <v>116.8</v>
      </c>
      <c r="Y17" s="236">
        <v>116.7</v>
      </c>
      <c r="Z17" s="236">
        <v>116.5</v>
      </c>
      <c r="AA17" s="236">
        <v>116.2</v>
      </c>
      <c r="AB17" s="236">
        <v>116.5</v>
      </c>
      <c r="AC17" s="236">
        <v>116.5</v>
      </c>
      <c r="AD17" s="236">
        <v>115.8</v>
      </c>
      <c r="AE17" s="236">
        <v>115.6</v>
      </c>
      <c r="AF17" s="236">
        <v>115.2</v>
      </c>
      <c r="AG17" s="236">
        <v>115</v>
      </c>
      <c r="AH17" s="236">
        <v>114.9</v>
      </c>
      <c r="AI17" s="236">
        <v>115.2</v>
      </c>
      <c r="AJ17" s="236">
        <v>115.5</v>
      </c>
      <c r="AK17" s="236">
        <v>116.1</v>
      </c>
      <c r="AL17" s="236">
        <v>116.3</v>
      </c>
      <c r="AM17" s="236">
        <v>116.3</v>
      </c>
      <c r="AN17" s="236">
        <v>116.1</v>
      </c>
      <c r="AO17" s="236">
        <v>114.9</v>
      </c>
      <c r="AP17" s="236">
        <v>113.7</v>
      </c>
      <c r="AQ17" s="236">
        <v>112.7</v>
      </c>
      <c r="AR17" s="236">
        <v>112.7</v>
      </c>
    </row>
    <row r="18" spans="1:46" x14ac:dyDescent="0.25">
      <c r="A18" s="244" t="s">
        <v>350</v>
      </c>
      <c r="B18" s="236">
        <v>133.19999999999999</v>
      </c>
      <c r="C18" s="236">
        <v>136.94</v>
      </c>
      <c r="D18" s="236">
        <v>137.6</v>
      </c>
      <c r="E18" s="236">
        <v>140.19999999999999</v>
      </c>
      <c r="F18" s="236">
        <v>135.69999999999999</v>
      </c>
      <c r="G18" s="236">
        <v>131.30000000000001</v>
      </c>
      <c r="H18" s="236">
        <v>130</v>
      </c>
      <c r="I18" s="236">
        <v>128.30000000000001</v>
      </c>
      <c r="J18" s="236">
        <v>127</v>
      </c>
      <c r="K18" s="236">
        <v>125.7</v>
      </c>
      <c r="L18" s="236">
        <v>124.3</v>
      </c>
      <c r="M18" s="236">
        <v>124.4</v>
      </c>
      <c r="N18" s="236">
        <v>125</v>
      </c>
      <c r="O18" s="236">
        <v>124.6</v>
      </c>
      <c r="P18" s="236">
        <v>124.4</v>
      </c>
      <c r="Q18" s="236">
        <v>124.2</v>
      </c>
      <c r="R18" s="236">
        <v>123.4</v>
      </c>
      <c r="S18" s="236">
        <v>122.6</v>
      </c>
      <c r="T18" s="236">
        <v>122.5</v>
      </c>
      <c r="U18" s="236">
        <v>122.1</v>
      </c>
      <c r="V18" s="236">
        <v>121.7</v>
      </c>
      <c r="W18" s="236">
        <v>122.5</v>
      </c>
      <c r="X18" s="236">
        <v>123</v>
      </c>
      <c r="Y18" s="236">
        <v>123.2</v>
      </c>
      <c r="Z18" s="236">
        <v>123.2</v>
      </c>
      <c r="AA18" s="236">
        <v>122.9</v>
      </c>
      <c r="AB18" s="236">
        <v>122</v>
      </c>
      <c r="AC18" s="236">
        <v>121.5</v>
      </c>
      <c r="AD18" s="236">
        <v>121.2</v>
      </c>
      <c r="AE18" s="236">
        <v>120.9</v>
      </c>
      <c r="AF18" s="236">
        <v>120.5</v>
      </c>
      <c r="AG18" s="236">
        <v>120.9</v>
      </c>
      <c r="AH18" s="236">
        <v>121.3</v>
      </c>
      <c r="AI18" s="236">
        <v>120.8</v>
      </c>
      <c r="AJ18" s="236">
        <v>120.6</v>
      </c>
      <c r="AK18" s="236">
        <v>120.3</v>
      </c>
      <c r="AL18" s="236">
        <v>120.3</v>
      </c>
      <c r="AM18" s="236">
        <v>120.1</v>
      </c>
      <c r="AN18" s="236">
        <v>120.2</v>
      </c>
      <c r="AO18" s="236">
        <v>120.4</v>
      </c>
      <c r="AP18" s="236">
        <v>121</v>
      </c>
      <c r="AQ18" s="236">
        <v>121.2</v>
      </c>
      <c r="AR18" s="236">
        <v>121.2</v>
      </c>
    </row>
    <row r="19" spans="1:46" x14ac:dyDescent="0.25">
      <c r="A19" s="244" t="s">
        <v>351</v>
      </c>
      <c r="B19" s="236">
        <v>148.30000000000001</v>
      </c>
      <c r="C19" s="236">
        <v>146.26</v>
      </c>
      <c r="D19" s="236">
        <v>147</v>
      </c>
      <c r="E19" s="236">
        <v>149.69999999999999</v>
      </c>
      <c r="F19" s="236">
        <v>151.5</v>
      </c>
      <c r="G19" s="236">
        <v>149.19999999999999</v>
      </c>
      <c r="H19" s="236">
        <v>149.5</v>
      </c>
      <c r="I19" s="236">
        <v>148.1</v>
      </c>
      <c r="J19" s="236">
        <v>145</v>
      </c>
      <c r="K19" s="236">
        <v>141.69999999999999</v>
      </c>
      <c r="L19" s="236">
        <v>138.80000000000001</v>
      </c>
      <c r="M19" s="236">
        <v>138.19999999999999</v>
      </c>
      <c r="N19" s="236">
        <v>136.80000000000001</v>
      </c>
      <c r="O19" s="236">
        <v>136.5</v>
      </c>
      <c r="P19" s="236">
        <v>136.4</v>
      </c>
      <c r="Q19" s="236">
        <v>135.9</v>
      </c>
      <c r="R19" s="236">
        <v>135.1</v>
      </c>
      <c r="S19" s="236">
        <v>134.5</v>
      </c>
      <c r="T19" s="236">
        <v>133.1</v>
      </c>
      <c r="U19" s="236">
        <v>131.6</v>
      </c>
      <c r="V19" s="236">
        <v>131</v>
      </c>
      <c r="W19" s="236">
        <v>130.30000000000001</v>
      </c>
      <c r="X19" s="236">
        <v>130.1</v>
      </c>
      <c r="Y19" s="236">
        <v>130.4</v>
      </c>
      <c r="Z19" s="236">
        <v>130.4</v>
      </c>
      <c r="AA19" s="236">
        <v>130.19999999999999</v>
      </c>
      <c r="AB19" s="236">
        <v>131</v>
      </c>
      <c r="AC19" s="236">
        <v>131.5</v>
      </c>
      <c r="AD19" s="236">
        <v>131.5</v>
      </c>
      <c r="AE19" s="236">
        <v>131.6</v>
      </c>
      <c r="AF19" s="236">
        <v>131.19999999999999</v>
      </c>
      <c r="AG19" s="236">
        <v>129.80000000000001</v>
      </c>
      <c r="AH19" s="236">
        <v>129.5</v>
      </c>
      <c r="AI19" s="236">
        <v>129.30000000000001</v>
      </c>
      <c r="AJ19" s="236">
        <v>129.4</v>
      </c>
      <c r="AK19" s="236">
        <v>129.1</v>
      </c>
      <c r="AL19" s="236">
        <v>129.6</v>
      </c>
      <c r="AM19" s="236">
        <v>129.69999999999999</v>
      </c>
      <c r="AN19" s="236">
        <v>128.80000000000001</v>
      </c>
      <c r="AO19" s="236">
        <v>128.5</v>
      </c>
      <c r="AP19" s="236">
        <v>128</v>
      </c>
      <c r="AQ19" s="236">
        <v>127.8</v>
      </c>
      <c r="AR19" s="236">
        <v>127.5</v>
      </c>
    </row>
    <row r="20" spans="1:46" x14ac:dyDescent="0.25">
      <c r="A20" s="244" t="s">
        <v>352</v>
      </c>
      <c r="B20" s="236">
        <v>158.9</v>
      </c>
      <c r="C20" s="236">
        <v>159.91999999999999</v>
      </c>
      <c r="D20" s="236">
        <v>158.69999999999999</v>
      </c>
      <c r="E20" s="236">
        <v>161.5</v>
      </c>
      <c r="F20" s="236">
        <v>168.5</v>
      </c>
      <c r="G20" s="236">
        <v>173</v>
      </c>
      <c r="H20" s="236">
        <v>171.3</v>
      </c>
      <c r="I20" s="236">
        <v>169.3</v>
      </c>
      <c r="J20" s="236">
        <v>168.7</v>
      </c>
      <c r="K20" s="236">
        <v>167.1</v>
      </c>
      <c r="L20" s="236">
        <v>164.3</v>
      </c>
      <c r="M20" s="236">
        <v>164.8</v>
      </c>
      <c r="N20" s="236">
        <v>163.5</v>
      </c>
      <c r="O20" s="236">
        <v>160.69999999999999</v>
      </c>
      <c r="P20" s="236">
        <v>158.69999999999999</v>
      </c>
      <c r="Q20" s="236">
        <v>156.9</v>
      </c>
      <c r="R20" s="236">
        <v>154.9</v>
      </c>
      <c r="S20" s="236">
        <v>152.9</v>
      </c>
      <c r="T20" s="236">
        <v>151.5</v>
      </c>
      <c r="U20" s="236">
        <v>149.5</v>
      </c>
      <c r="V20" s="236">
        <v>146.9</v>
      </c>
      <c r="W20" s="236">
        <v>147.19999999999999</v>
      </c>
      <c r="X20" s="236">
        <v>147.5</v>
      </c>
      <c r="Y20" s="236">
        <v>146.80000000000001</v>
      </c>
      <c r="Z20" s="236">
        <v>146.1</v>
      </c>
      <c r="AA20" s="236">
        <v>145.30000000000001</v>
      </c>
      <c r="AB20" s="236">
        <v>143.9</v>
      </c>
      <c r="AC20" s="236">
        <v>143.19999999999999</v>
      </c>
      <c r="AD20" s="236">
        <v>143.6</v>
      </c>
      <c r="AE20" s="236">
        <v>143.69999999999999</v>
      </c>
      <c r="AF20" s="236">
        <v>142.80000000000001</v>
      </c>
      <c r="AG20" s="236">
        <v>144</v>
      </c>
      <c r="AH20" s="236">
        <v>145</v>
      </c>
      <c r="AI20" s="236">
        <v>145.4</v>
      </c>
      <c r="AJ20" s="236">
        <v>145.80000000000001</v>
      </c>
      <c r="AK20" s="236">
        <v>145.69999999999999</v>
      </c>
      <c r="AL20" s="236">
        <v>143.9</v>
      </c>
      <c r="AM20" s="236">
        <v>143</v>
      </c>
      <c r="AN20" s="236">
        <v>142.69999999999999</v>
      </c>
      <c r="AO20" s="236">
        <v>142.30000000000001</v>
      </c>
      <c r="AP20" s="236">
        <v>141.69999999999999</v>
      </c>
      <c r="AQ20" s="236">
        <v>141.69999999999999</v>
      </c>
      <c r="AR20" s="236">
        <v>141.5</v>
      </c>
    </row>
    <row r="21" spans="1:46" x14ac:dyDescent="0.25">
      <c r="A21" s="244" t="s">
        <v>353</v>
      </c>
      <c r="B21" s="236">
        <v>189.5</v>
      </c>
      <c r="C21" s="236">
        <v>178.08</v>
      </c>
      <c r="D21" s="236">
        <v>174.5</v>
      </c>
      <c r="E21" s="236">
        <v>179.1</v>
      </c>
      <c r="F21" s="236">
        <v>194.6</v>
      </c>
      <c r="G21" s="236">
        <v>205.8</v>
      </c>
      <c r="H21" s="236">
        <v>203</v>
      </c>
      <c r="I21" s="236">
        <v>204.5</v>
      </c>
      <c r="J21" s="236">
        <v>203.3</v>
      </c>
      <c r="K21" s="236">
        <v>200.3</v>
      </c>
      <c r="L21" s="236">
        <v>197.1</v>
      </c>
      <c r="M21" s="236">
        <v>194</v>
      </c>
      <c r="N21" s="236">
        <v>193</v>
      </c>
      <c r="O21" s="236">
        <v>194.1</v>
      </c>
      <c r="P21" s="236">
        <v>195.5</v>
      </c>
      <c r="Q21" s="236">
        <v>194.4</v>
      </c>
      <c r="R21" s="236">
        <v>193.7</v>
      </c>
      <c r="S21" s="236">
        <v>190.1</v>
      </c>
      <c r="T21" s="236">
        <v>186.1</v>
      </c>
      <c r="U21" s="236">
        <v>181.4</v>
      </c>
      <c r="V21" s="236">
        <v>177</v>
      </c>
      <c r="W21" s="236">
        <v>175.3</v>
      </c>
      <c r="X21" s="236">
        <v>174.2</v>
      </c>
      <c r="Y21" s="236">
        <v>174.9</v>
      </c>
      <c r="Z21" s="236">
        <v>174.4</v>
      </c>
      <c r="AA21" s="236">
        <v>173.7</v>
      </c>
      <c r="AB21" s="236">
        <v>174</v>
      </c>
      <c r="AC21" s="236">
        <v>172.7</v>
      </c>
      <c r="AD21" s="236">
        <v>170.9</v>
      </c>
      <c r="AE21" s="236">
        <v>168.3</v>
      </c>
      <c r="AF21" s="236">
        <v>165.5</v>
      </c>
      <c r="AG21" s="236">
        <v>163.30000000000001</v>
      </c>
      <c r="AH21" s="236">
        <v>163.19999999999999</v>
      </c>
      <c r="AI21" s="236">
        <v>164.6</v>
      </c>
      <c r="AJ21" s="236">
        <v>164.6</v>
      </c>
      <c r="AK21" s="236">
        <v>164.7</v>
      </c>
      <c r="AL21" s="236">
        <v>166.5</v>
      </c>
      <c r="AM21" s="236">
        <v>167.6</v>
      </c>
      <c r="AN21" s="236">
        <v>168.2</v>
      </c>
      <c r="AO21" s="236">
        <v>168.4</v>
      </c>
      <c r="AP21" s="236">
        <v>167.3</v>
      </c>
      <c r="AQ21" s="236">
        <v>163.69999999999999</v>
      </c>
      <c r="AR21" s="236">
        <v>162.19999999999999</v>
      </c>
    </row>
    <row r="22" spans="1:46" ht="15.75" thickBot="1" x14ac:dyDescent="0.3">
      <c r="A22" s="245" t="s">
        <v>354</v>
      </c>
      <c r="B22" s="246">
        <v>236.6</v>
      </c>
      <c r="C22" s="246">
        <v>222.3</v>
      </c>
      <c r="D22" s="246">
        <v>202.7</v>
      </c>
      <c r="E22" s="246">
        <v>168.2</v>
      </c>
      <c r="F22" s="246">
        <v>185.1</v>
      </c>
      <c r="G22" s="246">
        <v>264.5</v>
      </c>
      <c r="H22" s="246">
        <v>280</v>
      </c>
      <c r="I22" s="246">
        <v>276.10000000000002</v>
      </c>
      <c r="J22" s="246">
        <v>268.60000000000002</v>
      </c>
      <c r="K22" s="246">
        <v>265.10000000000002</v>
      </c>
      <c r="L22" s="246">
        <v>252.1</v>
      </c>
      <c r="M22" s="246">
        <v>251.4</v>
      </c>
      <c r="N22" s="246">
        <v>254.4</v>
      </c>
      <c r="O22" s="246">
        <v>257.8</v>
      </c>
      <c r="P22" s="246">
        <v>258.10000000000002</v>
      </c>
      <c r="Q22" s="246">
        <v>262.5</v>
      </c>
      <c r="R22" s="246">
        <v>259.7</v>
      </c>
      <c r="S22" s="246">
        <v>258.10000000000002</v>
      </c>
      <c r="T22" s="246">
        <v>256.89999999999998</v>
      </c>
      <c r="U22" s="246">
        <v>250.8</v>
      </c>
      <c r="V22" s="246">
        <v>241.2</v>
      </c>
      <c r="W22" s="246">
        <v>239.4</v>
      </c>
      <c r="X22" s="246">
        <v>236.4</v>
      </c>
      <c r="Y22" s="246">
        <v>236.5</v>
      </c>
      <c r="Z22" s="246">
        <v>234.1</v>
      </c>
      <c r="AA22" s="246">
        <v>231.2</v>
      </c>
      <c r="AB22" s="246">
        <v>229.3</v>
      </c>
      <c r="AC22" s="246">
        <v>228.1</v>
      </c>
      <c r="AD22" s="246">
        <v>227.8</v>
      </c>
      <c r="AE22" s="246">
        <v>227.5</v>
      </c>
      <c r="AF22" s="246">
        <v>225.8</v>
      </c>
      <c r="AG22" s="246">
        <v>225</v>
      </c>
      <c r="AH22" s="246">
        <v>223.7</v>
      </c>
      <c r="AI22" s="246">
        <v>221.1</v>
      </c>
      <c r="AJ22" s="246">
        <v>219.2</v>
      </c>
      <c r="AK22" s="246">
        <v>218.7</v>
      </c>
      <c r="AL22" s="246">
        <v>215.1</v>
      </c>
      <c r="AM22" s="246">
        <v>213</v>
      </c>
      <c r="AN22" s="246">
        <v>212.1</v>
      </c>
      <c r="AO22" s="246">
        <v>210.1</v>
      </c>
      <c r="AP22" s="246">
        <v>213.6</v>
      </c>
      <c r="AQ22" s="246">
        <v>214.1</v>
      </c>
      <c r="AR22" s="246">
        <v>215</v>
      </c>
    </row>
    <row r="23" spans="1:46" ht="15.75" thickTop="1" x14ac:dyDescent="0.25"/>
    <row r="24" spans="1:46" s="248" customFormat="1" ht="11.25" x14ac:dyDescent="0.2">
      <c r="A24" s="241" t="s">
        <v>355</v>
      </c>
      <c r="B24" s="241"/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7"/>
      <c r="AT24" s="247"/>
    </row>
    <row r="25" spans="1:46" s="248" customFormat="1" ht="11.25" x14ac:dyDescent="0.2">
      <c r="A25" s="934" t="s">
        <v>237</v>
      </c>
      <c r="B25" s="934"/>
      <c r="C25" s="934"/>
      <c r="D25" s="934"/>
      <c r="E25" s="934"/>
      <c r="F25" s="934"/>
      <c r="G25" s="934"/>
      <c r="H25" s="934"/>
      <c r="I25" s="934"/>
      <c r="J25" s="934"/>
      <c r="K25" s="934"/>
      <c r="L25" s="934"/>
      <c r="M25" s="934"/>
      <c r="N25" s="934"/>
      <c r="O25" s="934"/>
      <c r="P25" s="934"/>
      <c r="Q25" s="934"/>
      <c r="R25" s="934"/>
      <c r="S25" s="934"/>
      <c r="T25" s="934"/>
      <c r="U25" s="934"/>
      <c r="V25" s="934"/>
      <c r="W25" s="934"/>
      <c r="X25" s="934"/>
      <c r="Y25" s="934"/>
      <c r="Z25" s="934"/>
      <c r="AA25" s="934"/>
      <c r="AB25" s="934"/>
      <c r="AC25" s="934"/>
      <c r="AD25" s="934"/>
      <c r="AE25" s="934"/>
      <c r="AF25" s="934"/>
      <c r="AG25" s="934"/>
      <c r="AH25" s="934"/>
      <c r="AI25" s="934"/>
      <c r="AJ25" s="934"/>
      <c r="AK25" s="934"/>
      <c r="AL25" s="934"/>
      <c r="AM25" s="934"/>
      <c r="AN25" s="934"/>
      <c r="AO25" s="934"/>
      <c r="AP25" s="934"/>
      <c r="AQ25" s="934"/>
      <c r="AR25" s="934"/>
      <c r="AS25" s="247"/>
      <c r="AT25" s="247"/>
    </row>
    <row r="26" spans="1:46" s="248" customFormat="1" ht="11.25" x14ac:dyDescent="0.2">
      <c r="A26" s="934" t="s">
        <v>356</v>
      </c>
      <c r="B26" s="934"/>
      <c r="C26" s="934"/>
      <c r="D26" s="934"/>
      <c r="E26" s="934"/>
      <c r="F26" s="934"/>
      <c r="G26" s="934"/>
      <c r="H26" s="934"/>
      <c r="I26" s="934"/>
      <c r="J26" s="934"/>
      <c r="K26" s="934"/>
      <c r="L26" s="934"/>
      <c r="M26" s="934"/>
      <c r="N26" s="934"/>
      <c r="O26" s="934"/>
      <c r="P26" s="934"/>
      <c r="Q26" s="934"/>
      <c r="R26" s="934"/>
      <c r="S26" s="934"/>
      <c r="T26" s="934"/>
      <c r="U26" s="934"/>
      <c r="V26" s="934"/>
      <c r="W26" s="934"/>
      <c r="X26" s="934"/>
      <c r="Y26" s="934"/>
      <c r="Z26" s="934"/>
      <c r="AA26" s="934"/>
      <c r="AB26" s="934"/>
      <c r="AC26" s="934"/>
      <c r="AD26" s="934"/>
      <c r="AE26" s="934"/>
      <c r="AF26" s="934"/>
      <c r="AG26" s="934"/>
      <c r="AH26" s="934"/>
      <c r="AI26" s="934"/>
      <c r="AJ26" s="934"/>
      <c r="AK26" s="934"/>
      <c r="AL26" s="934"/>
      <c r="AM26" s="934"/>
      <c r="AN26" s="934"/>
      <c r="AO26" s="934"/>
      <c r="AP26" s="934"/>
      <c r="AQ26" s="934"/>
      <c r="AR26" s="934"/>
      <c r="AS26" s="247"/>
      <c r="AT26" s="247"/>
    </row>
    <row r="27" spans="1:46" s="248" customFormat="1" ht="11.25" x14ac:dyDescent="0.2">
      <c r="A27" s="934" t="s">
        <v>357</v>
      </c>
      <c r="B27" s="934"/>
      <c r="C27" s="934"/>
      <c r="D27" s="934"/>
      <c r="E27" s="934"/>
      <c r="F27" s="934"/>
      <c r="G27" s="934"/>
      <c r="H27" s="934"/>
      <c r="I27" s="934"/>
      <c r="J27" s="934"/>
      <c r="K27" s="934"/>
      <c r="L27" s="934"/>
      <c r="M27" s="934"/>
      <c r="N27" s="934"/>
      <c r="O27" s="934"/>
      <c r="P27" s="934"/>
      <c r="Q27" s="934"/>
      <c r="R27" s="934"/>
      <c r="S27" s="934"/>
      <c r="T27" s="934"/>
      <c r="U27" s="934"/>
      <c r="V27" s="934"/>
      <c r="W27" s="934"/>
      <c r="X27" s="934"/>
      <c r="Y27" s="934"/>
      <c r="Z27" s="934"/>
      <c r="AA27" s="934"/>
      <c r="AB27" s="934"/>
      <c r="AC27" s="934"/>
      <c r="AD27" s="934"/>
      <c r="AE27" s="934"/>
      <c r="AF27" s="934"/>
      <c r="AG27" s="934"/>
      <c r="AH27" s="934"/>
      <c r="AI27" s="934"/>
      <c r="AJ27" s="934"/>
      <c r="AK27" s="934"/>
      <c r="AL27" s="934"/>
      <c r="AM27" s="934"/>
      <c r="AN27" s="934"/>
      <c r="AO27" s="934"/>
      <c r="AP27" s="934"/>
      <c r="AQ27" s="934"/>
      <c r="AR27" s="934"/>
      <c r="AS27" s="247"/>
      <c r="AT27" s="247"/>
    </row>
    <row r="28" spans="1:46" s="248" customFormat="1" ht="11.25" x14ac:dyDescent="0.2">
      <c r="A28" s="934" t="s">
        <v>282</v>
      </c>
      <c r="B28" s="934"/>
      <c r="C28" s="934"/>
      <c r="D28" s="934"/>
      <c r="E28" s="934"/>
      <c r="F28" s="934"/>
      <c r="G28" s="934"/>
      <c r="H28" s="934"/>
      <c r="I28" s="934"/>
      <c r="J28" s="934"/>
      <c r="K28" s="934"/>
      <c r="L28" s="934"/>
      <c r="M28" s="934"/>
      <c r="N28" s="934"/>
      <c r="O28" s="934"/>
      <c r="P28" s="934"/>
      <c r="Q28" s="934"/>
      <c r="R28" s="934"/>
      <c r="S28" s="934"/>
      <c r="T28" s="934"/>
      <c r="U28" s="934"/>
      <c r="V28" s="934"/>
      <c r="W28" s="934"/>
      <c r="X28" s="934"/>
      <c r="Y28" s="934"/>
      <c r="Z28" s="934"/>
      <c r="AA28" s="934"/>
      <c r="AB28" s="934"/>
      <c r="AC28" s="934"/>
      <c r="AD28" s="934"/>
      <c r="AE28" s="934"/>
      <c r="AF28" s="934"/>
      <c r="AG28" s="934"/>
      <c r="AH28" s="934"/>
      <c r="AI28" s="934"/>
      <c r="AJ28" s="934"/>
      <c r="AK28" s="934"/>
      <c r="AL28" s="934"/>
      <c r="AM28" s="934"/>
      <c r="AN28" s="934"/>
      <c r="AO28" s="934"/>
      <c r="AP28" s="934"/>
      <c r="AQ28" s="934"/>
      <c r="AR28" s="934"/>
      <c r="AS28" s="247"/>
      <c r="AT28" s="247"/>
    </row>
    <row r="29" spans="1:46" s="248" customFormat="1" ht="11.25" x14ac:dyDescent="0.2">
      <c r="A29" s="247"/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247"/>
      <c r="AG29" s="247"/>
      <c r="AH29" s="247"/>
      <c r="AI29" s="247"/>
      <c r="AJ29" s="247"/>
      <c r="AK29" s="247"/>
      <c r="AL29" s="247"/>
      <c r="AM29" s="247"/>
      <c r="AN29" s="247"/>
      <c r="AO29" s="247"/>
      <c r="AP29" s="247"/>
      <c r="AQ29" s="247"/>
      <c r="AR29" s="247"/>
      <c r="AS29" s="247"/>
      <c r="AT29" s="247"/>
    </row>
  </sheetData>
  <mergeCells count="4">
    <mergeCell ref="A25:AR25"/>
    <mergeCell ref="A26:AR26"/>
    <mergeCell ref="A27:AR27"/>
    <mergeCell ref="A28:AR28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showGridLines="0" workbookViewId="0"/>
  </sheetViews>
  <sheetFormatPr defaultRowHeight="11.25" x14ac:dyDescent="0.2"/>
  <cols>
    <col min="1" max="1" width="7.7109375" style="3" customWidth="1"/>
    <col min="2" max="5" width="8" style="4" customWidth="1"/>
    <col min="6" max="16384" width="9.140625" style="3"/>
  </cols>
  <sheetData>
    <row r="1" spans="1:6" s="250" customFormat="1" ht="12.75" x14ac:dyDescent="0.2">
      <c r="A1" s="12" t="s">
        <v>359</v>
      </c>
      <c r="B1" s="249"/>
      <c r="C1" s="249"/>
      <c r="D1" s="249"/>
      <c r="E1" s="249"/>
    </row>
    <row r="2" spans="1:6" ht="12" thickBot="1" x14ac:dyDescent="0.25">
      <c r="A2" s="24"/>
      <c r="B2" s="251"/>
      <c r="C2" s="251"/>
      <c r="D2" s="251"/>
      <c r="E2" s="251"/>
    </row>
    <row r="3" spans="1:6" x14ac:dyDescent="0.2">
      <c r="A3" s="252"/>
      <c r="B3" s="253">
        <v>1970</v>
      </c>
      <c r="C3" s="253">
        <v>1981</v>
      </c>
      <c r="D3" s="253">
        <v>1991</v>
      </c>
      <c r="E3" s="253">
        <v>2001</v>
      </c>
      <c r="F3" s="253">
        <v>2011</v>
      </c>
    </row>
    <row r="4" spans="1:6" ht="29.25" customHeight="1" x14ac:dyDescent="0.2">
      <c r="A4" s="254"/>
      <c r="B4" s="935" t="s">
        <v>360</v>
      </c>
      <c r="C4" s="935"/>
      <c r="D4" s="935"/>
      <c r="E4" s="935"/>
      <c r="F4" s="935"/>
    </row>
    <row r="5" spans="1:6" x14ac:dyDescent="0.2">
      <c r="A5" s="87" t="s">
        <v>0</v>
      </c>
      <c r="B5" s="255">
        <v>33.97</v>
      </c>
      <c r="C5" s="255">
        <v>44.86</v>
      </c>
      <c r="D5" s="255">
        <v>68.08</v>
      </c>
      <c r="E5" s="255">
        <v>102.23</v>
      </c>
      <c r="F5" s="256">
        <v>127.84</v>
      </c>
    </row>
    <row r="6" spans="1:6" x14ac:dyDescent="0.2">
      <c r="A6" s="4" t="s">
        <v>2</v>
      </c>
      <c r="B6" s="255">
        <v>26.7</v>
      </c>
      <c r="C6" s="255">
        <v>35.69</v>
      </c>
      <c r="D6" s="255">
        <v>55.28</v>
      </c>
      <c r="E6" s="255">
        <v>83.56</v>
      </c>
      <c r="F6" s="256">
        <v>104.77</v>
      </c>
    </row>
    <row r="7" spans="1:6" ht="12" thickBot="1" x14ac:dyDescent="0.25">
      <c r="A7" s="257" t="s">
        <v>3</v>
      </c>
      <c r="B7" s="258">
        <v>41.47</v>
      </c>
      <c r="C7" s="258">
        <v>54.41</v>
      </c>
      <c r="D7" s="258">
        <v>81.47</v>
      </c>
      <c r="E7" s="258">
        <v>121.78</v>
      </c>
      <c r="F7" s="259">
        <v>151.97999999999999</v>
      </c>
    </row>
    <row r="9" spans="1:6" x14ac:dyDescent="0.2">
      <c r="A9" s="28" t="s">
        <v>361</v>
      </c>
    </row>
  </sheetData>
  <mergeCells count="1"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workbookViewId="0"/>
  </sheetViews>
  <sheetFormatPr defaultRowHeight="12" x14ac:dyDescent="0.2"/>
  <cols>
    <col min="1" max="1" width="9.140625" style="260"/>
    <col min="2" max="5" width="9.7109375" style="260" customWidth="1"/>
    <col min="6" max="16384" width="9.140625" style="260"/>
  </cols>
  <sheetData>
    <row r="1" spans="1:8" ht="12.75" x14ac:dyDescent="0.2">
      <c r="A1" s="46" t="s">
        <v>362</v>
      </c>
    </row>
    <row r="2" spans="1:8" ht="12.75" thickBot="1" x14ac:dyDescent="0.25"/>
    <row r="3" spans="1:8" x14ac:dyDescent="0.2">
      <c r="A3" s="19"/>
      <c r="B3" s="936" t="s">
        <v>30</v>
      </c>
      <c r="C3" s="936"/>
      <c r="D3" s="936" t="s">
        <v>363</v>
      </c>
      <c r="E3" s="936"/>
    </row>
    <row r="4" spans="1:8" ht="22.5" x14ac:dyDescent="0.2">
      <c r="A4" s="18"/>
      <c r="B4" s="261" t="s">
        <v>0</v>
      </c>
      <c r="C4" s="262" t="s">
        <v>364</v>
      </c>
      <c r="D4" s="261" t="s">
        <v>0</v>
      </c>
      <c r="E4" s="262" t="s">
        <v>364</v>
      </c>
    </row>
    <row r="5" spans="1:8" x14ac:dyDescent="0.2">
      <c r="A5" s="263"/>
      <c r="B5" s="937" t="s">
        <v>147</v>
      </c>
      <c r="C5" s="937"/>
      <c r="D5" s="937"/>
      <c r="E5" s="937"/>
    </row>
    <row r="6" spans="1:8" x14ac:dyDescent="0.2">
      <c r="A6" s="31">
        <v>1970</v>
      </c>
      <c r="B6" s="191">
        <v>19.7</v>
      </c>
      <c r="C6" s="191">
        <v>47.043257303522836</v>
      </c>
      <c r="D6" s="191">
        <v>31</v>
      </c>
      <c r="E6" s="191">
        <v>64.626870146613498</v>
      </c>
      <c r="G6" s="264"/>
      <c r="H6" s="264"/>
    </row>
    <row r="7" spans="1:8" x14ac:dyDescent="0.2">
      <c r="A7" s="31">
        <v>1981</v>
      </c>
      <c r="B7" s="191">
        <v>13.7</v>
      </c>
      <c r="C7" s="191">
        <v>43.614464161401756</v>
      </c>
      <c r="D7" s="191">
        <v>23</v>
      </c>
      <c r="E7" s="191">
        <v>60.339185834355277</v>
      </c>
      <c r="G7" s="264"/>
      <c r="H7" s="264"/>
    </row>
    <row r="8" spans="1:8" x14ac:dyDescent="0.2">
      <c r="A8" s="31">
        <v>1991</v>
      </c>
      <c r="B8" s="191">
        <v>7.7</v>
      </c>
      <c r="C8" s="191">
        <v>29.250878360322325</v>
      </c>
      <c r="D8" s="191">
        <v>14.1</v>
      </c>
      <c r="E8" s="191">
        <v>45.773213733059421</v>
      </c>
      <c r="G8" s="264"/>
      <c r="H8" s="264"/>
    </row>
    <row r="9" spans="1:8" x14ac:dyDescent="0.2">
      <c r="A9" s="31">
        <v>2001</v>
      </c>
      <c r="B9" s="191">
        <v>6.3</v>
      </c>
      <c r="C9" s="191">
        <v>24.5</v>
      </c>
      <c r="D9" s="191">
        <v>11.5</v>
      </c>
      <c r="E9" s="191">
        <v>40.799999999999997</v>
      </c>
      <c r="G9" s="264"/>
      <c r="H9" s="264"/>
    </row>
    <row r="10" spans="1:8" ht="12.75" thickBot="1" x14ac:dyDescent="0.25">
      <c r="A10" s="225">
        <v>2011</v>
      </c>
      <c r="B10" s="265">
        <v>3.52</v>
      </c>
      <c r="C10" s="265">
        <v>12.59</v>
      </c>
      <c r="D10" s="265">
        <v>6.77</v>
      </c>
      <c r="E10" s="265">
        <v>24.52</v>
      </c>
      <c r="G10" s="264"/>
      <c r="H10" s="264"/>
    </row>
    <row r="11" spans="1:8" x14ac:dyDescent="0.2">
      <c r="A11" s="28"/>
      <c r="B11" s="28"/>
      <c r="C11" s="28"/>
      <c r="D11" s="28"/>
      <c r="E11" s="28"/>
    </row>
    <row r="12" spans="1:8" x14ac:dyDescent="0.2">
      <c r="A12" s="28" t="s">
        <v>361</v>
      </c>
      <c r="B12" s="28"/>
      <c r="C12" s="28"/>
      <c r="D12" s="28"/>
      <c r="E12" s="28"/>
    </row>
    <row r="15" spans="1:8" x14ac:dyDescent="0.2">
      <c r="B15" s="264"/>
      <c r="D15" s="264"/>
    </row>
  </sheetData>
  <mergeCells count="3">
    <mergeCell ref="B3:C3"/>
    <mergeCell ref="D3:E3"/>
    <mergeCell ref="B5:E5"/>
  </mergeCell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showGridLines="0" workbookViewId="0"/>
  </sheetViews>
  <sheetFormatPr defaultRowHeight="11.25" x14ac:dyDescent="0.2"/>
  <cols>
    <col min="1" max="1" width="7.5703125" style="15" customWidth="1"/>
    <col min="2" max="2" width="6.5703125" style="15" bestFit="1" customWidth="1"/>
    <col min="3" max="3" width="15.28515625" style="15" bestFit="1" customWidth="1"/>
    <col min="4" max="4" width="7.7109375" style="15" bestFit="1" customWidth="1"/>
    <col min="5" max="5" width="9.7109375" style="15" customWidth="1"/>
    <col min="6" max="16384" width="9.140625" style="15"/>
  </cols>
  <sheetData>
    <row r="1" spans="1:4" ht="12.75" x14ac:dyDescent="0.2">
      <c r="A1" s="12" t="s">
        <v>365</v>
      </c>
      <c r="B1" s="24"/>
    </row>
    <row r="2" spans="1:4" ht="12" thickBot="1" x14ac:dyDescent="0.25">
      <c r="D2" s="77"/>
    </row>
    <row r="3" spans="1:4" x14ac:dyDescent="0.2">
      <c r="A3" s="19"/>
      <c r="B3" s="253" t="s">
        <v>0</v>
      </c>
      <c r="C3" s="253" t="s">
        <v>2</v>
      </c>
      <c r="D3" s="253" t="s">
        <v>3</v>
      </c>
    </row>
    <row r="4" spans="1:4" ht="12.75" customHeight="1" x14ac:dyDescent="0.2">
      <c r="A4" s="263"/>
      <c r="B4" s="937" t="s">
        <v>147</v>
      </c>
      <c r="C4" s="937"/>
      <c r="D4" s="937"/>
    </row>
    <row r="5" spans="1:4" x14ac:dyDescent="0.2">
      <c r="A5" s="10">
        <v>1970</v>
      </c>
      <c r="B5" s="266">
        <v>4.2025277621032915</v>
      </c>
      <c r="C5" s="266">
        <v>4.915125411705092</v>
      </c>
      <c r="D5" s="266">
        <v>3.5559410234171724</v>
      </c>
    </row>
    <row r="6" spans="1:4" x14ac:dyDescent="0.2">
      <c r="A6" s="10">
        <v>1981</v>
      </c>
      <c r="B6" s="266">
        <v>6.3972853749575842</v>
      </c>
      <c r="C6" s="266">
        <v>6.8741842273451494</v>
      </c>
      <c r="D6" s="266">
        <v>5.9153674022595375</v>
      </c>
    </row>
    <row r="7" spans="1:4" x14ac:dyDescent="0.2">
      <c r="A7" s="10">
        <v>1991</v>
      </c>
      <c r="B7" s="266">
        <v>14.906691937600232</v>
      </c>
      <c r="C7" s="266">
        <v>13.22396764112376</v>
      </c>
      <c r="D7" s="266">
        <v>16.62543814893472</v>
      </c>
    </row>
    <row r="8" spans="1:4" x14ac:dyDescent="0.2">
      <c r="A8" s="10">
        <v>2001</v>
      </c>
      <c r="B8" s="266">
        <v>36.1</v>
      </c>
      <c r="C8" s="266">
        <v>31</v>
      </c>
      <c r="D8" s="266">
        <v>41.2</v>
      </c>
    </row>
    <row r="9" spans="1:4" ht="12" thickBot="1" x14ac:dyDescent="0.25">
      <c r="A9" s="267">
        <v>2011</v>
      </c>
      <c r="B9" s="268">
        <v>47.23</v>
      </c>
      <c r="C9" s="268">
        <v>42.76</v>
      </c>
      <c r="D9" s="268">
        <v>51.77</v>
      </c>
    </row>
    <row r="11" spans="1:4" x14ac:dyDescent="0.2">
      <c r="A11" s="198" t="s">
        <v>255</v>
      </c>
    </row>
    <row r="12" spans="1:4" x14ac:dyDescent="0.2">
      <c r="A12" s="198"/>
    </row>
    <row r="13" spans="1:4" x14ac:dyDescent="0.2">
      <c r="A13" s="177" t="s">
        <v>366</v>
      </c>
    </row>
  </sheetData>
  <mergeCells count="1">
    <mergeCell ref="B4:D4"/>
  </mergeCells>
  <pageMargins left="0.75" right="0.75" top="1" bottom="1" header="0.5" footer="0.5"/>
  <pageSetup paperSize="9" orientation="portrait" horizontalDpi="4294967293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showGridLines="0" workbookViewId="0"/>
  </sheetViews>
  <sheetFormatPr defaultRowHeight="11.25" x14ac:dyDescent="0.2"/>
  <cols>
    <col min="1" max="1" width="6.140625" style="15" customWidth="1"/>
    <col min="2" max="3" width="11.42578125" style="15" customWidth="1"/>
    <col min="4" max="4" width="7.7109375" style="15" bestFit="1" customWidth="1"/>
    <col min="5" max="5" width="16" style="15" bestFit="1" customWidth="1"/>
    <col min="6" max="16384" width="9.140625" style="15"/>
  </cols>
  <sheetData>
    <row r="1" spans="1:4" ht="12.75" x14ac:dyDescent="0.2">
      <c r="A1" s="12" t="s">
        <v>367</v>
      </c>
    </row>
    <row r="2" spans="1:4" ht="12" thickBot="1" x14ac:dyDescent="0.25">
      <c r="A2" s="24"/>
    </row>
    <row r="3" spans="1:4" x14ac:dyDescent="0.2">
      <c r="A3" s="19"/>
      <c r="B3" s="253">
        <v>1991</v>
      </c>
      <c r="C3" s="253">
        <v>2001</v>
      </c>
      <c r="D3" s="253">
        <v>2011</v>
      </c>
    </row>
    <row r="4" spans="1:4" x14ac:dyDescent="0.2">
      <c r="A4" s="263"/>
      <c r="B4" s="938" t="s">
        <v>147</v>
      </c>
      <c r="C4" s="938"/>
      <c r="D4" s="938"/>
    </row>
    <row r="5" spans="1:4" x14ac:dyDescent="0.2">
      <c r="A5" s="10" t="s">
        <v>0</v>
      </c>
      <c r="B5" s="219">
        <v>9.93</v>
      </c>
      <c r="C5" s="219">
        <v>6.65</v>
      </c>
      <c r="D5" s="269">
        <v>11.3</v>
      </c>
    </row>
    <row r="6" spans="1:4" x14ac:dyDescent="0.2">
      <c r="A6" s="10" t="s">
        <v>2</v>
      </c>
      <c r="B6" s="219">
        <v>11.2</v>
      </c>
      <c r="C6" s="219">
        <v>8.86</v>
      </c>
      <c r="D6" s="269">
        <v>13.36</v>
      </c>
    </row>
    <row r="7" spans="1:4" ht="12" thickBot="1" x14ac:dyDescent="0.25">
      <c r="A7" s="26" t="s">
        <v>3</v>
      </c>
      <c r="B7" s="270">
        <v>8.52</v>
      </c>
      <c r="C7" s="270">
        <v>5.04</v>
      </c>
      <c r="D7" s="270">
        <v>9.9600000000000009</v>
      </c>
    </row>
    <row r="8" spans="1:4" x14ac:dyDescent="0.2">
      <c r="A8" s="77"/>
    </row>
    <row r="9" spans="1:4" x14ac:dyDescent="0.2">
      <c r="A9" s="177" t="s">
        <v>368</v>
      </c>
    </row>
    <row r="10" spans="1:4" x14ac:dyDescent="0.2">
      <c r="A10" s="77"/>
    </row>
  </sheetData>
  <mergeCells count="1">
    <mergeCell ref="B4:D4"/>
  </mergeCells>
  <pageMargins left="0.75" right="0.75" top="1" bottom="1" header="0.5" footer="0.5"/>
  <pageSetup paperSize="9" orientation="portrait" horizontalDpi="4294967293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showGridLines="0" workbookViewId="0"/>
  </sheetViews>
  <sheetFormatPr defaultRowHeight="11.25" x14ac:dyDescent="0.2"/>
  <cols>
    <col min="1" max="1" width="12.28515625" style="3" customWidth="1"/>
    <col min="2" max="2" width="12.140625" style="3" customWidth="1"/>
    <col min="3" max="3" width="11.5703125" style="3" customWidth="1"/>
    <col min="4" max="4" width="9" style="3" customWidth="1"/>
    <col min="5" max="5" width="11.28515625" style="3" customWidth="1"/>
    <col min="6" max="6" width="10.7109375" style="3" customWidth="1"/>
    <col min="7" max="34" width="8.7109375" style="3" customWidth="1"/>
    <col min="35" max="36" width="3.42578125" style="3" customWidth="1"/>
    <col min="37" max="37" width="4.140625" style="3" customWidth="1"/>
    <col min="38" max="16384" width="9.140625" style="3"/>
  </cols>
  <sheetData>
    <row r="1" spans="1:6" ht="15" customHeight="1" x14ac:dyDescent="0.2">
      <c r="A1" s="939" t="s">
        <v>369</v>
      </c>
      <c r="B1" s="939"/>
      <c r="C1" s="939"/>
      <c r="D1" s="939"/>
      <c r="E1" s="939"/>
      <c r="F1" s="271"/>
    </row>
    <row r="2" spans="1:6" ht="13.5" thickBot="1" x14ac:dyDescent="0.25">
      <c r="A2" s="271"/>
      <c r="B2" s="271"/>
      <c r="C2" s="271"/>
      <c r="D2" s="271"/>
      <c r="E2" s="271"/>
      <c r="F2" s="271"/>
    </row>
    <row r="3" spans="1:6" x14ac:dyDescent="0.2">
      <c r="A3" s="272"/>
      <c r="B3" s="273" t="s">
        <v>370</v>
      </c>
      <c r="C3" s="273" t="s">
        <v>371</v>
      </c>
      <c r="D3" s="273" t="s">
        <v>372</v>
      </c>
      <c r="E3" s="273" t="s">
        <v>373</v>
      </c>
    </row>
    <row r="4" spans="1:6" x14ac:dyDescent="0.2">
      <c r="A4" s="274" t="s">
        <v>1</v>
      </c>
      <c r="B4" s="275">
        <v>4.6000000000000085</v>
      </c>
      <c r="C4" s="276">
        <v>2.1899999999999977</v>
      </c>
      <c r="D4" s="275">
        <v>2.7600000000000051</v>
      </c>
      <c r="E4" s="275">
        <v>3.0499999999999972</v>
      </c>
    </row>
    <row r="5" spans="1:6" x14ac:dyDescent="0.2">
      <c r="A5" s="274" t="s">
        <v>2</v>
      </c>
      <c r="B5" s="275">
        <v>4.2199999999999918</v>
      </c>
      <c r="C5" s="276">
        <v>2.2400000000000091</v>
      </c>
      <c r="D5" s="275">
        <v>2.8199999999999932</v>
      </c>
      <c r="E5" s="275">
        <v>3.4200000000000017</v>
      </c>
    </row>
    <row r="6" spans="1:6" ht="12" thickBot="1" x14ac:dyDescent="0.25">
      <c r="A6" s="277" t="s">
        <v>3</v>
      </c>
      <c r="B6" s="278">
        <v>4.9899999999999949</v>
      </c>
      <c r="C6" s="279">
        <v>2.2800000000000011</v>
      </c>
      <c r="D6" s="278">
        <v>2.6199999999999903</v>
      </c>
      <c r="E6" s="278">
        <v>2.5400000000000063</v>
      </c>
    </row>
    <row r="7" spans="1:6" ht="12.75" x14ac:dyDescent="0.2">
      <c r="A7" s="271"/>
      <c r="B7" s="271"/>
      <c r="C7" s="271"/>
      <c r="D7" s="271"/>
      <c r="E7" s="271"/>
    </row>
    <row r="8" spans="1:6" x14ac:dyDescent="0.2">
      <c r="A8" s="3" t="s">
        <v>309</v>
      </c>
    </row>
    <row r="9" spans="1:6" x14ac:dyDescent="0.2">
      <c r="A9" s="3" t="s">
        <v>237</v>
      </c>
    </row>
    <row r="10" spans="1:6" ht="72" customHeight="1" x14ac:dyDescent="0.2">
      <c r="A10" s="903" t="s">
        <v>374</v>
      </c>
      <c r="B10" s="903"/>
      <c r="C10" s="903"/>
      <c r="D10" s="903"/>
      <c r="E10" s="903"/>
      <c r="F10" s="280"/>
    </row>
  </sheetData>
  <mergeCells count="2">
    <mergeCell ref="A1:E1"/>
    <mergeCell ref="A10:E10"/>
  </mergeCells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showGridLines="0" workbookViewId="0"/>
  </sheetViews>
  <sheetFormatPr defaultRowHeight="11.25" x14ac:dyDescent="0.2"/>
  <cols>
    <col min="1" max="4" width="8.7109375" style="3" customWidth="1"/>
    <col min="5" max="33" width="4.42578125" style="3" bestFit="1" customWidth="1"/>
    <col min="34" max="34" width="10.140625" style="3" bestFit="1" customWidth="1"/>
    <col min="35" max="36" width="3.42578125" style="3" customWidth="1"/>
    <col min="37" max="37" width="4.140625" style="3" customWidth="1"/>
    <col min="38" max="16384" width="9.140625" style="3"/>
  </cols>
  <sheetData>
    <row r="1" spans="1:4" ht="12.75" x14ac:dyDescent="0.2">
      <c r="A1" s="2" t="s">
        <v>375</v>
      </c>
    </row>
    <row r="2" spans="1:4" ht="12" thickBot="1" x14ac:dyDescent="0.25"/>
    <row r="3" spans="1:4" x14ac:dyDescent="0.2">
      <c r="A3" s="19"/>
      <c r="B3" s="253" t="s">
        <v>0</v>
      </c>
      <c r="C3" s="253" t="s">
        <v>376</v>
      </c>
      <c r="D3" s="253" t="s">
        <v>363</v>
      </c>
    </row>
    <row r="4" spans="1:4" x14ac:dyDescent="0.2">
      <c r="A4" s="263"/>
      <c r="B4" s="937" t="s">
        <v>308</v>
      </c>
      <c r="C4" s="937"/>
      <c r="D4" s="937"/>
    </row>
    <row r="5" spans="1:4" x14ac:dyDescent="0.2">
      <c r="A5" s="4">
        <v>1983</v>
      </c>
      <c r="B5" s="3">
        <v>1</v>
      </c>
      <c r="C5" s="3">
        <v>1</v>
      </c>
      <c r="D5" s="3">
        <v>0</v>
      </c>
    </row>
    <row r="6" spans="1:4" x14ac:dyDescent="0.2">
      <c r="A6" s="4">
        <v>1984</v>
      </c>
      <c r="B6" s="3">
        <v>4</v>
      </c>
      <c r="C6" s="3">
        <v>3</v>
      </c>
      <c r="D6" s="3">
        <v>1</v>
      </c>
    </row>
    <row r="7" spans="1:4" x14ac:dyDescent="0.2">
      <c r="A7" s="4">
        <v>1985</v>
      </c>
      <c r="B7" s="3">
        <v>29</v>
      </c>
      <c r="C7" s="3">
        <v>28</v>
      </c>
      <c r="D7" s="3">
        <v>1</v>
      </c>
    </row>
    <row r="8" spans="1:4" x14ac:dyDescent="0.2">
      <c r="A8" s="4">
        <v>1986</v>
      </c>
      <c r="B8" s="3">
        <v>39</v>
      </c>
      <c r="C8" s="3">
        <v>34</v>
      </c>
      <c r="D8" s="3">
        <v>5</v>
      </c>
    </row>
    <row r="9" spans="1:4" x14ac:dyDescent="0.2">
      <c r="A9" s="4">
        <v>1987</v>
      </c>
      <c r="B9" s="3">
        <v>78</v>
      </c>
      <c r="C9" s="3">
        <v>66</v>
      </c>
      <c r="D9" s="3">
        <v>12</v>
      </c>
    </row>
    <row r="10" spans="1:4" x14ac:dyDescent="0.2">
      <c r="A10" s="4">
        <v>1988</v>
      </c>
      <c r="B10" s="3">
        <v>133</v>
      </c>
      <c r="C10" s="3">
        <v>122</v>
      </c>
      <c r="D10" s="3">
        <v>11</v>
      </c>
    </row>
    <row r="11" spans="1:4" x14ac:dyDescent="0.2">
      <c r="A11" s="4">
        <v>1989</v>
      </c>
      <c r="B11" s="3">
        <v>200</v>
      </c>
      <c r="C11" s="3">
        <v>169</v>
      </c>
      <c r="D11" s="3">
        <v>31</v>
      </c>
    </row>
    <row r="12" spans="1:4" x14ac:dyDescent="0.2">
      <c r="A12" s="4">
        <v>1990</v>
      </c>
      <c r="B12" s="3">
        <v>254</v>
      </c>
      <c r="C12" s="3">
        <v>226</v>
      </c>
      <c r="D12" s="3">
        <v>28</v>
      </c>
    </row>
    <row r="13" spans="1:4" x14ac:dyDescent="0.2">
      <c r="A13" s="4">
        <v>1991</v>
      </c>
      <c r="B13" s="3">
        <v>301</v>
      </c>
      <c r="C13" s="3">
        <v>250</v>
      </c>
      <c r="D13" s="3">
        <v>50</v>
      </c>
    </row>
    <row r="14" spans="1:4" x14ac:dyDescent="0.2">
      <c r="A14" s="4">
        <v>1992</v>
      </c>
      <c r="B14" s="3">
        <v>413</v>
      </c>
      <c r="C14" s="3">
        <v>346</v>
      </c>
      <c r="D14" s="3">
        <v>67</v>
      </c>
    </row>
    <row r="15" spans="1:4" x14ac:dyDescent="0.2">
      <c r="A15" s="4">
        <v>1993</v>
      </c>
      <c r="B15" s="3">
        <v>553</v>
      </c>
      <c r="C15" s="3">
        <v>456</v>
      </c>
      <c r="D15" s="3">
        <v>97</v>
      </c>
    </row>
    <row r="16" spans="1:4" x14ac:dyDescent="0.2">
      <c r="A16" s="4">
        <v>1994</v>
      </c>
      <c r="B16" s="3">
        <v>681</v>
      </c>
      <c r="C16" s="3">
        <v>564</v>
      </c>
      <c r="D16" s="3">
        <v>117</v>
      </c>
    </row>
    <row r="17" spans="1:4" x14ac:dyDescent="0.2">
      <c r="A17" s="4">
        <v>1995</v>
      </c>
      <c r="B17" s="3">
        <v>790</v>
      </c>
      <c r="C17" s="3">
        <v>658</v>
      </c>
      <c r="D17" s="3">
        <v>131</v>
      </c>
    </row>
    <row r="18" spans="1:4" x14ac:dyDescent="0.2">
      <c r="A18" s="4">
        <v>1996</v>
      </c>
      <c r="B18" s="3">
        <v>959</v>
      </c>
      <c r="C18" s="3">
        <v>788</v>
      </c>
      <c r="D18" s="3">
        <v>170</v>
      </c>
    </row>
    <row r="19" spans="1:4" x14ac:dyDescent="0.2">
      <c r="A19" s="4">
        <v>1997</v>
      </c>
      <c r="B19" s="3">
        <v>955</v>
      </c>
      <c r="C19" s="3">
        <v>804</v>
      </c>
      <c r="D19" s="3">
        <v>151</v>
      </c>
    </row>
    <row r="20" spans="1:4" x14ac:dyDescent="0.2">
      <c r="A20" s="4">
        <v>1998</v>
      </c>
      <c r="B20" s="3">
        <v>954</v>
      </c>
      <c r="C20" s="3">
        <v>790</v>
      </c>
      <c r="D20" s="3">
        <v>164</v>
      </c>
    </row>
    <row r="21" spans="1:4" x14ac:dyDescent="0.2">
      <c r="A21" s="4">
        <v>1999</v>
      </c>
      <c r="B21" s="3">
        <v>989</v>
      </c>
      <c r="C21" s="3">
        <v>811</v>
      </c>
      <c r="D21" s="3">
        <v>178</v>
      </c>
    </row>
    <row r="22" spans="1:4" x14ac:dyDescent="0.2">
      <c r="A22" s="4">
        <v>2000</v>
      </c>
      <c r="B22" s="3">
        <v>877</v>
      </c>
      <c r="C22" s="3">
        <v>728</v>
      </c>
      <c r="D22" s="3">
        <v>149</v>
      </c>
    </row>
    <row r="23" spans="1:4" x14ac:dyDescent="0.2">
      <c r="A23" s="4">
        <v>2001</v>
      </c>
      <c r="B23" s="3">
        <v>871</v>
      </c>
      <c r="C23" s="3">
        <v>730</v>
      </c>
      <c r="D23" s="3">
        <v>141</v>
      </c>
    </row>
    <row r="24" spans="1:4" x14ac:dyDescent="0.2">
      <c r="A24" s="4">
        <v>2002</v>
      </c>
      <c r="B24" s="3">
        <v>542</v>
      </c>
      <c r="C24" s="3">
        <v>456</v>
      </c>
      <c r="D24" s="3">
        <v>86</v>
      </c>
    </row>
    <row r="25" spans="1:4" x14ac:dyDescent="0.2">
      <c r="A25" s="193">
        <v>2003</v>
      </c>
      <c r="B25" s="281">
        <v>979</v>
      </c>
      <c r="C25" s="281">
        <v>776</v>
      </c>
      <c r="D25" s="281">
        <v>203</v>
      </c>
    </row>
    <row r="26" spans="1:4" x14ac:dyDescent="0.2">
      <c r="A26" s="193">
        <v>2004</v>
      </c>
      <c r="B26" s="281">
        <v>870</v>
      </c>
      <c r="C26" s="281">
        <v>699</v>
      </c>
      <c r="D26" s="281">
        <v>171</v>
      </c>
    </row>
    <row r="27" spans="1:4" x14ac:dyDescent="0.2">
      <c r="A27" s="193">
        <v>2005</v>
      </c>
      <c r="B27" s="281">
        <v>842</v>
      </c>
      <c r="C27" s="281">
        <v>671</v>
      </c>
      <c r="D27" s="281">
        <v>171</v>
      </c>
    </row>
    <row r="28" spans="1:4" x14ac:dyDescent="0.2">
      <c r="A28" s="193">
        <v>2006</v>
      </c>
      <c r="B28" s="281">
        <v>732</v>
      </c>
      <c r="C28" s="281">
        <v>548</v>
      </c>
      <c r="D28" s="281">
        <v>184</v>
      </c>
    </row>
    <row r="29" spans="1:4" x14ac:dyDescent="0.2">
      <c r="A29" s="193">
        <v>2007</v>
      </c>
      <c r="B29" s="281">
        <v>630</v>
      </c>
      <c r="C29" s="281">
        <v>482</v>
      </c>
      <c r="D29" s="281">
        <v>148</v>
      </c>
    </row>
    <row r="30" spans="1:4" x14ac:dyDescent="0.2">
      <c r="A30" s="193">
        <v>2008</v>
      </c>
      <c r="B30" s="281">
        <v>610</v>
      </c>
      <c r="C30" s="281">
        <v>456</v>
      </c>
      <c r="D30" s="281">
        <v>154</v>
      </c>
    </row>
    <row r="31" spans="1:4" x14ac:dyDescent="0.2">
      <c r="A31" s="193">
        <v>2009</v>
      </c>
      <c r="B31" s="281">
        <v>485</v>
      </c>
      <c r="C31" s="281">
        <v>356</v>
      </c>
      <c r="D31" s="281">
        <v>129</v>
      </c>
    </row>
    <row r="32" spans="1:4" x14ac:dyDescent="0.2">
      <c r="A32" s="193">
        <v>2010</v>
      </c>
      <c r="B32" s="281">
        <v>496</v>
      </c>
      <c r="C32" s="281">
        <v>364</v>
      </c>
      <c r="D32" s="281">
        <v>132</v>
      </c>
    </row>
    <row r="33" spans="1:4" x14ac:dyDescent="0.2">
      <c r="A33" s="193">
        <v>2011</v>
      </c>
      <c r="B33" s="281">
        <v>393</v>
      </c>
      <c r="C33" s="281">
        <v>304</v>
      </c>
      <c r="D33" s="281">
        <v>89</v>
      </c>
    </row>
    <row r="34" spans="1:4" ht="12" thickBot="1" x14ac:dyDescent="0.25">
      <c r="A34" s="267">
        <v>2012</v>
      </c>
      <c r="B34" s="282">
        <v>247</v>
      </c>
      <c r="C34" s="282">
        <v>183</v>
      </c>
      <c r="D34" s="282">
        <v>64</v>
      </c>
    </row>
    <row r="36" spans="1:4" x14ac:dyDescent="0.2">
      <c r="A36" s="3" t="s">
        <v>377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"/>
  <sheetViews>
    <sheetView showGridLines="0" workbookViewId="0"/>
  </sheetViews>
  <sheetFormatPr defaultRowHeight="11.25" x14ac:dyDescent="0.2"/>
  <cols>
    <col min="1" max="1" width="34" style="3" customWidth="1"/>
    <col min="2" max="33" width="5.5703125" style="3" customWidth="1"/>
    <col min="34" max="16384" width="9.140625" style="3"/>
  </cols>
  <sheetData>
    <row r="1" spans="1:47" ht="12.75" x14ac:dyDescent="0.2">
      <c r="A1" s="2" t="s">
        <v>378</v>
      </c>
    </row>
    <row r="2" spans="1:47" ht="12" thickBot="1" x14ac:dyDescent="0.25"/>
    <row r="3" spans="1:47" x14ac:dyDescent="0.2">
      <c r="A3" s="283"/>
      <c r="B3" s="284">
        <v>1970</v>
      </c>
      <c r="C3" s="284">
        <v>1971</v>
      </c>
      <c r="D3" s="284">
        <v>1972</v>
      </c>
      <c r="E3" s="284">
        <v>1973</v>
      </c>
      <c r="F3" s="284">
        <v>1974</v>
      </c>
      <c r="G3" s="284">
        <v>1975</v>
      </c>
      <c r="H3" s="284">
        <v>1976</v>
      </c>
      <c r="I3" s="284">
        <v>1977</v>
      </c>
      <c r="J3" s="284">
        <v>1978</v>
      </c>
      <c r="K3" s="284">
        <v>1979</v>
      </c>
      <c r="L3" s="284">
        <v>1980</v>
      </c>
      <c r="M3" s="284">
        <v>1981</v>
      </c>
      <c r="N3" s="284">
        <v>1982</v>
      </c>
      <c r="O3" s="284">
        <v>1983</v>
      </c>
      <c r="P3" s="284">
        <v>1984</v>
      </c>
      <c r="Q3" s="284">
        <v>1985</v>
      </c>
      <c r="R3" s="284">
        <v>1986</v>
      </c>
      <c r="S3" s="284">
        <v>1987</v>
      </c>
      <c r="T3" s="284">
        <v>1988</v>
      </c>
      <c r="U3" s="284">
        <v>1989</v>
      </c>
      <c r="V3" s="284">
        <v>1990</v>
      </c>
      <c r="W3" s="284">
        <v>1991</v>
      </c>
      <c r="X3" s="284">
        <v>1992</v>
      </c>
      <c r="Y3" s="284">
        <v>1993</v>
      </c>
      <c r="Z3" s="284">
        <v>1994</v>
      </c>
      <c r="AA3" s="284">
        <v>1995</v>
      </c>
      <c r="AB3" s="284">
        <v>1996</v>
      </c>
      <c r="AC3" s="284">
        <v>1997</v>
      </c>
      <c r="AD3" s="284">
        <v>1998</v>
      </c>
      <c r="AE3" s="284">
        <v>1999</v>
      </c>
      <c r="AF3" s="284">
        <v>2000</v>
      </c>
      <c r="AG3" s="284">
        <v>2001</v>
      </c>
      <c r="AH3" s="285">
        <v>2002</v>
      </c>
      <c r="AI3" s="285">
        <v>2003</v>
      </c>
      <c r="AJ3" s="285">
        <v>2004</v>
      </c>
      <c r="AK3" s="285">
        <v>2005</v>
      </c>
      <c r="AL3" s="285">
        <v>2006</v>
      </c>
      <c r="AM3" s="285">
        <v>2007</v>
      </c>
      <c r="AN3" s="285">
        <v>2008</v>
      </c>
      <c r="AO3" s="285">
        <v>2009</v>
      </c>
      <c r="AP3" s="285">
        <v>2010</v>
      </c>
      <c r="AQ3" s="285">
        <v>2011</v>
      </c>
      <c r="AR3" s="285">
        <v>2012</v>
      </c>
      <c r="AS3" s="174"/>
      <c r="AT3" s="174"/>
      <c r="AU3" s="174"/>
    </row>
    <row r="4" spans="1:47" x14ac:dyDescent="0.2">
      <c r="A4" s="15" t="s">
        <v>379</v>
      </c>
      <c r="B4" s="3">
        <v>1.1499999999999999</v>
      </c>
      <c r="C4" s="3">
        <v>1.17</v>
      </c>
      <c r="D4" s="3">
        <v>1.1599999999999999</v>
      </c>
      <c r="E4" s="3">
        <v>1.1599999999999999</v>
      </c>
      <c r="F4" s="3">
        <v>1.1599999999999999</v>
      </c>
      <c r="G4" s="3">
        <v>1.21</v>
      </c>
      <c r="H4" s="3">
        <v>1.2</v>
      </c>
      <c r="I4" s="3">
        <v>1.21</v>
      </c>
      <c r="J4" s="3">
        <v>1.1599999999999999</v>
      </c>
      <c r="K4" s="3">
        <v>1.1499999999999999</v>
      </c>
      <c r="L4" s="3">
        <v>1.18</v>
      </c>
      <c r="M4" s="3">
        <v>1.18</v>
      </c>
      <c r="N4" s="3">
        <v>1.18</v>
      </c>
      <c r="O4" s="3">
        <v>1.17</v>
      </c>
      <c r="P4" s="3">
        <v>1.18</v>
      </c>
      <c r="Q4" s="3">
        <v>1.18</v>
      </c>
      <c r="R4" s="3">
        <v>1.17</v>
      </c>
      <c r="S4" s="3">
        <v>1.17</v>
      </c>
      <c r="T4" s="3">
        <v>1.18</v>
      </c>
      <c r="U4" s="3">
        <v>1.18</v>
      </c>
      <c r="V4" s="3">
        <v>1.1599999999999999</v>
      </c>
      <c r="W4" s="3">
        <v>1.18</v>
      </c>
      <c r="X4" s="3">
        <v>1.2</v>
      </c>
      <c r="Y4" s="3">
        <v>1.19</v>
      </c>
      <c r="Z4" s="3">
        <v>1.19</v>
      </c>
      <c r="AA4" s="3">
        <v>1.18</v>
      </c>
      <c r="AB4" s="3">
        <v>1.19</v>
      </c>
      <c r="AC4" s="3">
        <v>1.18</v>
      </c>
      <c r="AD4" s="3">
        <v>1.18</v>
      </c>
      <c r="AE4" s="3">
        <v>1.17</v>
      </c>
      <c r="AF4" s="3">
        <v>1.18</v>
      </c>
      <c r="AG4" s="3">
        <v>1.17</v>
      </c>
      <c r="AH4" s="286">
        <v>1.17</v>
      </c>
      <c r="AI4" s="286">
        <v>1.1299999999999999</v>
      </c>
      <c r="AJ4" s="286">
        <v>1.17</v>
      </c>
      <c r="AK4" s="286">
        <v>1.1399999999999999</v>
      </c>
      <c r="AL4" s="286">
        <v>1.18</v>
      </c>
      <c r="AM4" s="286">
        <v>1.1399999999999999</v>
      </c>
      <c r="AN4" s="286">
        <v>1.1299999999999999</v>
      </c>
      <c r="AO4" s="286">
        <v>1.1200000000000001</v>
      </c>
      <c r="AP4" s="286">
        <v>1.1200000000000001</v>
      </c>
      <c r="AQ4" s="286">
        <v>1.1499999999999999</v>
      </c>
      <c r="AR4" s="286">
        <v>1.1299999999999999</v>
      </c>
    </row>
    <row r="5" spans="1:47" x14ac:dyDescent="0.2">
      <c r="A5" s="15" t="s">
        <v>380</v>
      </c>
      <c r="B5" s="3">
        <v>0.92</v>
      </c>
      <c r="C5" s="3">
        <v>0.96</v>
      </c>
      <c r="D5" s="3">
        <v>0.98</v>
      </c>
      <c r="E5" s="3">
        <v>0.98</v>
      </c>
      <c r="F5" s="3">
        <v>0.98</v>
      </c>
      <c r="G5" s="3">
        <v>1.01</v>
      </c>
      <c r="H5" s="3">
        <v>1.01</v>
      </c>
      <c r="I5" s="3">
        <v>1.0900000000000001</v>
      </c>
      <c r="J5" s="3">
        <v>0.97</v>
      </c>
      <c r="K5" s="3">
        <v>0.97</v>
      </c>
      <c r="L5" s="3">
        <v>0.96</v>
      </c>
      <c r="M5" s="3">
        <v>0.95</v>
      </c>
      <c r="N5" s="3">
        <v>0.96</v>
      </c>
      <c r="O5" s="3">
        <v>0.96</v>
      </c>
      <c r="P5" s="3">
        <v>0.96</v>
      </c>
      <c r="Q5" s="3">
        <v>0.95</v>
      </c>
      <c r="R5" s="3">
        <v>0.94</v>
      </c>
      <c r="S5" s="3">
        <v>0.93</v>
      </c>
      <c r="T5" s="3">
        <v>0.96</v>
      </c>
      <c r="U5" s="3">
        <v>0.93</v>
      </c>
      <c r="V5" s="3">
        <v>0.92</v>
      </c>
      <c r="W5" s="3">
        <v>0.93</v>
      </c>
      <c r="X5" s="3">
        <v>0.94</v>
      </c>
      <c r="Y5" s="3">
        <v>0.96</v>
      </c>
      <c r="Z5" s="3">
        <v>0.92</v>
      </c>
      <c r="AA5" s="3">
        <v>0.9</v>
      </c>
      <c r="AB5" s="3">
        <v>0.91</v>
      </c>
      <c r="AC5" s="3">
        <v>0.89</v>
      </c>
      <c r="AD5" s="3">
        <v>0.91</v>
      </c>
      <c r="AE5" s="3">
        <v>0.89</v>
      </c>
      <c r="AF5" s="3">
        <v>0.9</v>
      </c>
      <c r="AG5" s="3">
        <v>0.89</v>
      </c>
      <c r="AH5" s="287">
        <v>0.9</v>
      </c>
      <c r="AI5" s="286">
        <v>0.87</v>
      </c>
      <c r="AJ5" s="287">
        <v>0.9</v>
      </c>
      <c r="AK5" s="286">
        <v>0.87</v>
      </c>
      <c r="AL5" s="286">
        <v>0.87</v>
      </c>
      <c r="AM5" s="286">
        <v>0.86</v>
      </c>
      <c r="AN5" s="286">
        <v>0.85</v>
      </c>
      <c r="AO5" s="286">
        <v>0.85</v>
      </c>
      <c r="AP5" s="286">
        <v>0.85</v>
      </c>
      <c r="AQ5" s="286">
        <v>0.85</v>
      </c>
      <c r="AR5" s="286">
        <v>0.86</v>
      </c>
    </row>
    <row r="6" spans="1:47" x14ac:dyDescent="0.2">
      <c r="A6" s="15" t="s">
        <v>381</v>
      </c>
      <c r="B6" s="3">
        <v>1.18</v>
      </c>
      <c r="C6" s="3">
        <v>1.19</v>
      </c>
      <c r="D6" s="3">
        <v>1.17</v>
      </c>
      <c r="E6" s="3">
        <v>1.2</v>
      </c>
      <c r="F6" s="3">
        <v>1.25</v>
      </c>
      <c r="G6" s="3">
        <v>1.24</v>
      </c>
      <c r="H6" s="3">
        <v>1.25</v>
      </c>
      <c r="I6" s="3">
        <v>1.26</v>
      </c>
      <c r="J6" s="3">
        <v>1.29</v>
      </c>
      <c r="K6" s="3">
        <v>1.28</v>
      </c>
      <c r="L6" s="3">
        <v>1.3</v>
      </c>
      <c r="M6" s="3">
        <v>1.3</v>
      </c>
      <c r="N6" s="3">
        <v>1.31</v>
      </c>
      <c r="O6" s="3">
        <v>1.28</v>
      </c>
      <c r="P6" s="3">
        <v>1.34</v>
      </c>
      <c r="Q6" s="3">
        <v>1.38</v>
      </c>
      <c r="R6" s="3">
        <v>1.34</v>
      </c>
      <c r="S6" s="3">
        <v>1.39</v>
      </c>
      <c r="T6" s="3">
        <v>1.33</v>
      </c>
      <c r="U6" s="3">
        <v>1.38</v>
      </c>
      <c r="V6" s="3">
        <v>1.39</v>
      </c>
      <c r="W6" s="3">
        <v>1.37</v>
      </c>
      <c r="X6" s="3">
        <v>1.42</v>
      </c>
      <c r="Y6" s="3">
        <v>1.43</v>
      </c>
      <c r="Z6" s="3">
        <v>1.5</v>
      </c>
      <c r="AA6" s="3">
        <v>1.48</v>
      </c>
      <c r="AB6" s="3">
        <v>1.52</v>
      </c>
      <c r="AC6" s="3">
        <v>1.53</v>
      </c>
      <c r="AD6" s="3">
        <v>1.53</v>
      </c>
      <c r="AE6" s="3">
        <v>1.54</v>
      </c>
      <c r="AF6" s="3">
        <v>1.54</v>
      </c>
      <c r="AG6" s="3">
        <v>1.53</v>
      </c>
      <c r="AH6" s="286">
        <v>1.56</v>
      </c>
      <c r="AI6" s="286">
        <v>1.57</v>
      </c>
      <c r="AJ6" s="286">
        <v>1.56</v>
      </c>
      <c r="AK6" s="286">
        <v>1.54</v>
      </c>
      <c r="AL6" s="286">
        <v>1.61</v>
      </c>
      <c r="AM6" s="286">
        <v>1.55</v>
      </c>
      <c r="AN6" s="286">
        <v>1.57</v>
      </c>
      <c r="AO6" s="286">
        <v>1.54</v>
      </c>
      <c r="AP6" s="286">
        <v>1.59</v>
      </c>
      <c r="AQ6" s="286">
        <v>1.59</v>
      </c>
      <c r="AR6" s="286">
        <v>1.62</v>
      </c>
    </row>
    <row r="7" spans="1:47" x14ac:dyDescent="0.2">
      <c r="A7" s="15" t="s">
        <v>382</v>
      </c>
      <c r="B7" s="3">
        <v>0.73</v>
      </c>
      <c r="C7" s="3">
        <v>0.79</v>
      </c>
      <c r="D7" s="3">
        <v>0.77</v>
      </c>
      <c r="E7" s="3">
        <v>0.73</v>
      </c>
      <c r="F7" s="3">
        <v>0.78</v>
      </c>
      <c r="G7" s="3">
        <v>0.82</v>
      </c>
      <c r="H7" s="3">
        <v>0.74</v>
      </c>
      <c r="I7" s="3">
        <v>0.79</v>
      </c>
      <c r="J7" s="3">
        <v>0.7</v>
      </c>
      <c r="K7" s="3">
        <v>0.7</v>
      </c>
      <c r="L7" s="3">
        <v>0.8</v>
      </c>
      <c r="M7" s="3">
        <v>0.79</v>
      </c>
      <c r="N7" s="3">
        <v>0.83</v>
      </c>
      <c r="O7" s="3">
        <v>0.79</v>
      </c>
      <c r="P7" s="3">
        <v>0.77</v>
      </c>
      <c r="Q7" s="3">
        <v>0.72</v>
      </c>
      <c r="R7" s="3">
        <v>0.71</v>
      </c>
      <c r="S7" s="3">
        <v>0.73</v>
      </c>
      <c r="T7" s="3">
        <v>0.66</v>
      </c>
      <c r="U7" s="3">
        <v>0.74</v>
      </c>
      <c r="V7" s="3">
        <v>0.73</v>
      </c>
      <c r="W7" s="3">
        <v>0.7</v>
      </c>
      <c r="X7" s="3">
        <v>0.7</v>
      </c>
      <c r="Y7" s="3">
        <v>0.71</v>
      </c>
      <c r="Z7" s="3">
        <v>0.79</v>
      </c>
      <c r="AA7" s="3">
        <v>0.72</v>
      </c>
      <c r="AB7" s="3">
        <v>0.75</v>
      </c>
      <c r="AC7" s="3">
        <v>0.73</v>
      </c>
      <c r="AD7" s="3">
        <v>0.76</v>
      </c>
      <c r="AE7" s="3">
        <v>0.78</v>
      </c>
      <c r="AF7" s="3">
        <v>0.75</v>
      </c>
      <c r="AG7" s="3">
        <v>0.78</v>
      </c>
      <c r="AH7" s="286">
        <v>0.76</v>
      </c>
      <c r="AI7" s="286">
        <v>0.79</v>
      </c>
      <c r="AJ7" s="286">
        <v>0.81</v>
      </c>
      <c r="AK7" s="287">
        <v>0.8</v>
      </c>
      <c r="AL7" s="286">
        <v>0.85</v>
      </c>
      <c r="AM7" s="286">
        <v>0.86</v>
      </c>
      <c r="AN7" s="286">
        <v>0.82</v>
      </c>
      <c r="AO7" s="286">
        <v>0.81</v>
      </c>
      <c r="AP7" s="286">
        <v>0.79</v>
      </c>
      <c r="AQ7" s="286">
        <v>0.81</v>
      </c>
      <c r="AR7" s="286">
        <v>0.84</v>
      </c>
    </row>
    <row r="8" spans="1:47" x14ac:dyDescent="0.2">
      <c r="A8" s="15" t="s">
        <v>383</v>
      </c>
      <c r="B8" s="3">
        <v>1.35</v>
      </c>
      <c r="C8" s="3">
        <v>1.41</v>
      </c>
      <c r="D8" s="3">
        <v>1.42</v>
      </c>
      <c r="E8" s="3">
        <v>1.43</v>
      </c>
      <c r="F8" s="3">
        <v>1.43</v>
      </c>
      <c r="G8" s="3">
        <v>1.52</v>
      </c>
      <c r="H8" s="3">
        <v>1.5</v>
      </c>
      <c r="I8" s="3">
        <v>1.58</v>
      </c>
      <c r="J8" s="3">
        <v>1.39</v>
      </c>
      <c r="K8" s="3">
        <v>1.51</v>
      </c>
      <c r="L8" s="3">
        <v>1.54</v>
      </c>
      <c r="M8" s="3">
        <v>1.53</v>
      </c>
      <c r="N8" s="3">
        <v>1.48</v>
      </c>
      <c r="O8" s="3">
        <v>1.51</v>
      </c>
      <c r="P8" s="3">
        <v>1.57</v>
      </c>
      <c r="Q8" s="3">
        <v>1.57</v>
      </c>
      <c r="R8" s="3">
        <v>1.5</v>
      </c>
      <c r="S8" s="3">
        <v>1.5</v>
      </c>
      <c r="T8" s="3">
        <v>1.6</v>
      </c>
      <c r="U8" s="3">
        <v>1.54</v>
      </c>
      <c r="V8" s="3">
        <v>1.49</v>
      </c>
      <c r="W8" s="3">
        <v>1.63</v>
      </c>
      <c r="X8" s="3">
        <v>1.56</v>
      </c>
      <c r="Y8" s="3">
        <v>1.48</v>
      </c>
      <c r="Z8" s="3">
        <v>1.57</v>
      </c>
      <c r="AA8" s="3">
        <v>1.44</v>
      </c>
      <c r="AB8" s="3">
        <v>1.45</v>
      </c>
      <c r="AC8" s="3">
        <v>1.47</v>
      </c>
      <c r="AD8" s="3">
        <v>1.44</v>
      </c>
      <c r="AE8" s="3">
        <v>1.38</v>
      </c>
      <c r="AF8" s="3">
        <v>1.28</v>
      </c>
      <c r="AG8" s="3">
        <v>1.38</v>
      </c>
      <c r="AH8" s="287">
        <v>1.4</v>
      </c>
      <c r="AI8" s="286">
        <v>1.35</v>
      </c>
      <c r="AJ8" s="286">
        <v>1.33</v>
      </c>
      <c r="AK8" s="286">
        <v>1.27</v>
      </c>
      <c r="AL8" s="286">
        <v>1.32</v>
      </c>
      <c r="AM8" s="286">
        <v>1.25</v>
      </c>
      <c r="AN8" s="287">
        <v>1.2</v>
      </c>
      <c r="AO8" s="286">
        <v>1.18</v>
      </c>
      <c r="AP8" s="286">
        <v>1.18</v>
      </c>
      <c r="AQ8" s="286">
        <v>1.21</v>
      </c>
      <c r="AR8" s="286">
        <v>1.1100000000000001</v>
      </c>
    </row>
    <row r="9" spans="1:47" x14ac:dyDescent="0.2">
      <c r="A9" s="15" t="s">
        <v>384</v>
      </c>
      <c r="B9" s="3">
        <v>1.66</v>
      </c>
      <c r="C9" s="3">
        <v>1.89</v>
      </c>
      <c r="D9" s="3">
        <v>2.11</v>
      </c>
      <c r="E9" s="3">
        <v>1.95</v>
      </c>
      <c r="F9" s="3">
        <v>1.98</v>
      </c>
      <c r="G9" s="3">
        <v>2.0099999999999998</v>
      </c>
      <c r="H9" s="3">
        <v>2.02</v>
      </c>
      <c r="I9" s="3">
        <v>2.15</v>
      </c>
      <c r="J9" s="3">
        <v>2.15</v>
      </c>
      <c r="K9" s="3">
        <v>2.23</v>
      </c>
      <c r="L9" s="3">
        <v>2.0499999999999998</v>
      </c>
      <c r="M9" s="3">
        <v>2.0299999999999998</v>
      </c>
      <c r="N9" s="3">
        <v>2.0499999999999998</v>
      </c>
      <c r="O9" s="3">
        <v>2.23</v>
      </c>
      <c r="P9" s="3">
        <v>2.14</v>
      </c>
      <c r="Q9" s="3">
        <v>2.12</v>
      </c>
      <c r="R9" s="3">
        <v>2.0699999999999998</v>
      </c>
      <c r="S9" s="3">
        <v>2.11</v>
      </c>
      <c r="T9" s="3">
        <v>2.08</v>
      </c>
      <c r="U9" s="3">
        <v>1.95</v>
      </c>
      <c r="V9" s="3">
        <v>1.99</v>
      </c>
      <c r="W9" s="3">
        <v>1.95</v>
      </c>
      <c r="X9" s="3">
        <v>2.04</v>
      </c>
      <c r="Y9" s="3">
        <v>1.95</v>
      </c>
      <c r="Z9" s="3">
        <v>1.79</v>
      </c>
      <c r="AA9" s="3">
        <v>1.81</v>
      </c>
      <c r="AB9" s="3">
        <v>1.84</v>
      </c>
      <c r="AC9" s="3">
        <v>1.79</v>
      </c>
      <c r="AD9" s="3">
        <v>1.75</v>
      </c>
      <c r="AE9" s="3">
        <v>1.71</v>
      </c>
      <c r="AF9" s="3">
        <v>1.69</v>
      </c>
      <c r="AG9" s="3">
        <v>1.78</v>
      </c>
      <c r="AH9" s="286">
        <v>1.67</v>
      </c>
      <c r="AI9" s="286">
        <v>1.59</v>
      </c>
      <c r="AJ9" s="286">
        <v>1.63</v>
      </c>
      <c r="AK9" s="286">
        <v>1.57</v>
      </c>
      <c r="AL9" s="287">
        <v>1.6</v>
      </c>
      <c r="AM9" s="286">
        <v>1.48</v>
      </c>
      <c r="AN9" s="286">
        <v>1.47</v>
      </c>
      <c r="AO9" s="286">
        <v>1.45</v>
      </c>
      <c r="AP9" s="286">
        <v>1.49</v>
      </c>
      <c r="AQ9" s="286">
        <v>1.52</v>
      </c>
      <c r="AR9" s="286">
        <v>1.41</v>
      </c>
    </row>
    <row r="10" spans="1:47" x14ac:dyDescent="0.2">
      <c r="A10" s="15" t="s">
        <v>385</v>
      </c>
      <c r="B10" s="3">
        <v>3.23</v>
      </c>
      <c r="C10" s="3">
        <v>3.37</v>
      </c>
      <c r="D10" s="3">
        <v>3.21</v>
      </c>
      <c r="E10" s="3">
        <v>3.23</v>
      </c>
      <c r="F10" s="3">
        <v>3.34</v>
      </c>
      <c r="G10" s="3">
        <v>3.45</v>
      </c>
      <c r="H10" s="3">
        <v>3.26</v>
      </c>
      <c r="I10" s="3">
        <v>3.11</v>
      </c>
      <c r="J10" s="3">
        <v>3.05</v>
      </c>
      <c r="K10" s="3">
        <v>3.03</v>
      </c>
      <c r="L10" s="3">
        <v>3.01</v>
      </c>
      <c r="M10" s="3">
        <v>3.04</v>
      </c>
      <c r="N10" s="3">
        <v>3.03</v>
      </c>
      <c r="O10" s="3">
        <v>2.93</v>
      </c>
      <c r="P10" s="3">
        <v>2.84</v>
      </c>
      <c r="Q10" s="3">
        <v>2.83</v>
      </c>
      <c r="R10" s="3">
        <v>2.87</v>
      </c>
      <c r="S10" s="3">
        <v>2.79</v>
      </c>
      <c r="T10" s="3">
        <v>3.11</v>
      </c>
      <c r="U10" s="3">
        <v>3.01</v>
      </c>
      <c r="V10" s="3">
        <v>2.91</v>
      </c>
      <c r="W10" s="3">
        <v>3.02</v>
      </c>
      <c r="X10" s="3">
        <v>3.06</v>
      </c>
      <c r="Y10" s="3">
        <v>2.96</v>
      </c>
      <c r="Z10" s="3">
        <v>2.96</v>
      </c>
      <c r="AA10" s="3">
        <v>3.03</v>
      </c>
      <c r="AB10" s="3">
        <v>3.07</v>
      </c>
      <c r="AC10" s="3">
        <v>2.94</v>
      </c>
      <c r="AD10" s="3">
        <v>2.77</v>
      </c>
      <c r="AE10" s="3">
        <v>2.89</v>
      </c>
      <c r="AF10" s="3">
        <v>2.85</v>
      </c>
      <c r="AG10" s="3">
        <v>2.86</v>
      </c>
      <c r="AH10" s="286">
        <v>2.98</v>
      </c>
      <c r="AI10" s="287">
        <v>2.7</v>
      </c>
      <c r="AJ10" s="286">
        <v>2.74</v>
      </c>
      <c r="AK10" s="287">
        <v>2.8</v>
      </c>
      <c r="AL10" s="287">
        <v>2.7</v>
      </c>
      <c r="AM10" s="286">
        <v>2.44</v>
      </c>
      <c r="AN10" s="286">
        <v>2.31</v>
      </c>
      <c r="AO10" s="286">
        <v>2.37</v>
      </c>
      <c r="AP10" s="286">
        <v>2.19</v>
      </c>
      <c r="AQ10" s="286">
        <v>2.34</v>
      </c>
      <c r="AR10" s="286">
        <v>2.41</v>
      </c>
    </row>
    <row r="11" spans="1:47" x14ac:dyDescent="0.2">
      <c r="A11" s="15" t="s">
        <v>386</v>
      </c>
      <c r="B11" s="255" t="s">
        <v>11</v>
      </c>
      <c r="C11" s="255" t="s">
        <v>11</v>
      </c>
      <c r="D11" s="255" t="s">
        <v>11</v>
      </c>
      <c r="E11" s="255" t="s">
        <v>11</v>
      </c>
      <c r="F11" s="255" t="s">
        <v>11</v>
      </c>
      <c r="G11" s="255" t="s">
        <v>11</v>
      </c>
      <c r="H11" s="255" t="s">
        <v>11</v>
      </c>
      <c r="I11" s="255" t="s">
        <v>11</v>
      </c>
      <c r="J11" s="255" t="s">
        <v>11</v>
      </c>
      <c r="K11" s="255" t="s">
        <v>11</v>
      </c>
      <c r="L11" s="255" t="s">
        <v>11</v>
      </c>
      <c r="M11" s="255" t="s">
        <v>11</v>
      </c>
      <c r="N11" s="255" t="s">
        <v>11</v>
      </c>
      <c r="O11" s="255" t="s">
        <v>11</v>
      </c>
      <c r="P11" s="255" t="s">
        <v>11</v>
      </c>
      <c r="Q11" s="255" t="s">
        <v>11</v>
      </c>
      <c r="R11" s="255" t="s">
        <v>11</v>
      </c>
      <c r="S11" s="255" t="s">
        <v>11</v>
      </c>
      <c r="T11" s="171">
        <v>8.4369680502815232</v>
      </c>
      <c r="U11" s="171">
        <v>5.7288060224748536</v>
      </c>
      <c r="V11" s="171">
        <v>8.057569291897499</v>
      </c>
      <c r="W11" s="171">
        <v>6.7418497435617804</v>
      </c>
      <c r="X11" s="171">
        <v>6.9896462264788868</v>
      </c>
      <c r="Y11" s="171">
        <v>6.2218433983254835</v>
      </c>
      <c r="Z11" s="171">
        <v>6.0572620779321555</v>
      </c>
      <c r="AA11" s="171">
        <v>5.86457480253278</v>
      </c>
      <c r="AB11" s="171">
        <v>5.1431253222377151</v>
      </c>
      <c r="AC11" s="171">
        <v>5.5759811989156214</v>
      </c>
      <c r="AD11" s="171">
        <v>4.5457177443158532</v>
      </c>
      <c r="AE11" s="171">
        <v>4.6726759843636252</v>
      </c>
      <c r="AF11" s="171">
        <v>4.7859664162581277</v>
      </c>
      <c r="AG11" s="171">
        <v>5.7831179620228976</v>
      </c>
      <c r="AH11" s="288">
        <v>5.04</v>
      </c>
      <c r="AI11" s="288">
        <v>4.1399999999999997</v>
      </c>
      <c r="AJ11" s="288">
        <v>4.41</v>
      </c>
      <c r="AK11" s="288">
        <v>3.88</v>
      </c>
      <c r="AL11" s="288">
        <v>5.07</v>
      </c>
      <c r="AM11" s="289">
        <v>4.2</v>
      </c>
      <c r="AN11" s="288">
        <v>3.51</v>
      </c>
      <c r="AO11" s="286">
        <v>3.41</v>
      </c>
      <c r="AP11" s="286">
        <v>3.92</v>
      </c>
      <c r="AQ11" s="286">
        <v>3.95</v>
      </c>
      <c r="AR11" s="286">
        <v>3.95</v>
      </c>
    </row>
    <row r="12" spans="1:47" ht="12" thickBot="1" x14ac:dyDescent="0.25">
      <c r="A12" s="290" t="s">
        <v>387</v>
      </c>
      <c r="B12" s="290">
        <v>3.69</v>
      </c>
      <c r="C12" s="290">
        <v>4.4400000000000004</v>
      </c>
      <c r="D12" s="290">
        <v>3.73</v>
      </c>
      <c r="E12" s="290">
        <v>3.24</v>
      </c>
      <c r="F12" s="290">
        <v>2.97</v>
      </c>
      <c r="G12" s="290">
        <v>3.14</v>
      </c>
      <c r="H12" s="290">
        <v>3.57</v>
      </c>
      <c r="I12" s="290">
        <v>3.03</v>
      </c>
      <c r="J12" s="290">
        <v>2.83</v>
      </c>
      <c r="K12" s="290">
        <v>3.02</v>
      </c>
      <c r="L12" s="290">
        <v>2.77</v>
      </c>
      <c r="M12" s="290">
        <v>2.44</v>
      </c>
      <c r="N12" s="290">
        <v>2.5</v>
      </c>
      <c r="O12" s="290">
        <v>2.81</v>
      </c>
      <c r="P12" s="290">
        <v>2.4500000000000002</v>
      </c>
      <c r="Q12" s="290">
        <v>2.57</v>
      </c>
      <c r="R12" s="290">
        <v>2.68</v>
      </c>
      <c r="S12" s="290">
        <v>3.03</v>
      </c>
      <c r="T12" s="290">
        <v>3.41</v>
      </c>
      <c r="U12" s="290">
        <v>2.98</v>
      </c>
      <c r="V12" s="290">
        <v>3.03</v>
      </c>
      <c r="W12" s="290">
        <v>3.25</v>
      </c>
      <c r="X12" s="290">
        <v>2.87</v>
      </c>
      <c r="Y12" s="290">
        <v>3.25</v>
      </c>
      <c r="Z12" s="290">
        <v>3.61</v>
      </c>
      <c r="AA12" s="290">
        <v>2.76</v>
      </c>
      <c r="AB12" s="290">
        <v>3.26</v>
      </c>
      <c r="AC12" s="290">
        <v>3.58</v>
      </c>
      <c r="AD12" s="290">
        <v>3.19</v>
      </c>
      <c r="AE12" s="290">
        <v>3.16</v>
      </c>
      <c r="AF12" s="290">
        <v>4.1900000000000004</v>
      </c>
      <c r="AG12" s="290">
        <v>3.59</v>
      </c>
      <c r="AH12" s="291">
        <v>3.86</v>
      </c>
      <c r="AI12" s="291">
        <v>3.52</v>
      </c>
      <c r="AJ12" s="291">
        <v>3.25</v>
      </c>
      <c r="AK12" s="292">
        <v>3.4</v>
      </c>
      <c r="AL12" s="291">
        <v>3.67</v>
      </c>
      <c r="AM12" s="291">
        <v>2.98</v>
      </c>
      <c r="AN12" s="291">
        <v>3.42</v>
      </c>
      <c r="AO12" s="292">
        <v>3.9</v>
      </c>
      <c r="AP12" s="291">
        <v>3.38</v>
      </c>
      <c r="AQ12" s="291">
        <v>3.83</v>
      </c>
      <c r="AR12" s="291">
        <v>4.38</v>
      </c>
    </row>
    <row r="13" spans="1:47" ht="12" thickBot="1" x14ac:dyDescent="0.25">
      <c r="A13" s="290"/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3"/>
      <c r="AI13" s="293"/>
      <c r="AJ13" s="293"/>
      <c r="AK13" s="293"/>
      <c r="AL13" s="293"/>
      <c r="AM13" s="293"/>
      <c r="AN13" s="293"/>
      <c r="AO13" s="293"/>
      <c r="AP13" s="293"/>
      <c r="AQ13" s="293"/>
      <c r="AR13" s="293"/>
    </row>
    <row r="15" spans="1:47" ht="12.75" x14ac:dyDescent="0.2">
      <c r="A15" s="3" t="s">
        <v>388</v>
      </c>
      <c r="AH15"/>
      <c r="AI15"/>
      <c r="AJ15"/>
      <c r="AK15"/>
      <c r="AL15"/>
      <c r="AM15"/>
      <c r="AN15"/>
      <c r="AO15"/>
      <c r="AP15"/>
      <c r="AQ15"/>
      <c r="AR15"/>
    </row>
    <row r="16" spans="1:47" ht="12.75" x14ac:dyDescent="0.2">
      <c r="AH16"/>
      <c r="AI16"/>
      <c r="AJ16"/>
      <c r="AK16"/>
      <c r="AL16"/>
      <c r="AM16"/>
      <c r="AN16"/>
      <c r="AO16"/>
      <c r="AP16"/>
      <c r="AQ16"/>
      <c r="AR16"/>
    </row>
    <row r="17" spans="1:44" ht="12.75" x14ac:dyDescent="0.2">
      <c r="A17" s="227" t="s">
        <v>389</v>
      </c>
      <c r="AH17"/>
      <c r="AI17"/>
      <c r="AJ17"/>
      <c r="AK17"/>
      <c r="AL17"/>
      <c r="AM17"/>
      <c r="AN17"/>
      <c r="AO17"/>
      <c r="AP17"/>
      <c r="AQ17"/>
      <c r="AR17"/>
    </row>
    <row r="18" spans="1:44" ht="12.75" x14ac:dyDescent="0.2">
      <c r="AH18"/>
      <c r="AI18"/>
      <c r="AJ18"/>
      <c r="AK18"/>
      <c r="AL18"/>
      <c r="AM18"/>
      <c r="AN18"/>
      <c r="AO18"/>
      <c r="AP18"/>
      <c r="AQ18"/>
      <c r="AR18"/>
    </row>
  </sheetData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showGridLines="0" topLeftCell="A16" workbookViewId="0"/>
  </sheetViews>
  <sheetFormatPr defaultRowHeight="11.25" x14ac:dyDescent="0.2"/>
  <cols>
    <col min="1" max="4" width="9.140625" style="28"/>
    <col min="5" max="6" width="4.85546875" style="28" customWidth="1"/>
    <col min="7" max="16384" width="9.140625" style="28"/>
  </cols>
  <sheetData>
    <row r="1" spans="1:4" s="18" customFormat="1" ht="12.75" x14ac:dyDescent="0.2">
      <c r="A1" s="17" t="s">
        <v>250</v>
      </c>
    </row>
    <row r="2" spans="1:4" ht="12" thickBot="1" x14ac:dyDescent="0.25"/>
    <row r="3" spans="1:4" ht="11.25" customHeight="1" x14ac:dyDescent="0.2">
      <c r="A3" s="33"/>
      <c r="B3" s="904" t="s">
        <v>148</v>
      </c>
      <c r="C3" s="904"/>
      <c r="D3" s="904"/>
    </row>
    <row r="4" spans="1:4" x14ac:dyDescent="0.2">
      <c r="A4" s="22"/>
      <c r="B4" s="35" t="s">
        <v>249</v>
      </c>
      <c r="C4" s="35" t="s">
        <v>149</v>
      </c>
      <c r="D4" s="35" t="s">
        <v>150</v>
      </c>
    </row>
    <row r="5" spans="1:4" x14ac:dyDescent="0.2">
      <c r="A5" s="34"/>
      <c r="B5" s="905" t="s">
        <v>147</v>
      </c>
      <c r="C5" s="905"/>
      <c r="D5" s="905"/>
    </row>
    <row r="6" spans="1:4" x14ac:dyDescent="0.2">
      <c r="A6" s="31">
        <v>1970</v>
      </c>
      <c r="B6" s="104">
        <v>-0.4</v>
      </c>
      <c r="C6" s="104">
        <v>1</v>
      </c>
      <c r="D6" s="104">
        <v>-1.4</v>
      </c>
    </row>
    <row r="7" spans="1:4" x14ac:dyDescent="0.2">
      <c r="A7" s="31">
        <v>1971</v>
      </c>
      <c r="B7" s="104">
        <v>-0.5</v>
      </c>
      <c r="C7" s="104">
        <v>1</v>
      </c>
      <c r="D7" s="104">
        <v>-1.4</v>
      </c>
    </row>
    <row r="8" spans="1:4" x14ac:dyDescent="0.2">
      <c r="A8" s="31">
        <v>1972</v>
      </c>
      <c r="B8" s="104">
        <v>0.1</v>
      </c>
      <c r="C8" s="104">
        <v>1</v>
      </c>
      <c r="D8" s="104">
        <v>-0.8</v>
      </c>
    </row>
    <row r="9" spans="1:4" x14ac:dyDescent="0.2">
      <c r="A9" s="31">
        <v>1973</v>
      </c>
      <c r="B9" s="104">
        <v>-0.1</v>
      </c>
      <c r="C9" s="104">
        <v>0.9</v>
      </c>
      <c r="D9" s="104">
        <v>-1</v>
      </c>
    </row>
    <row r="10" spans="1:4" x14ac:dyDescent="0.2">
      <c r="A10" s="31">
        <v>1974</v>
      </c>
      <c r="B10" s="104">
        <v>2.8</v>
      </c>
      <c r="C10" s="104">
        <v>0.8</v>
      </c>
      <c r="D10" s="104">
        <v>2</v>
      </c>
    </row>
    <row r="11" spans="1:4" x14ac:dyDescent="0.2">
      <c r="A11" s="31">
        <v>1975</v>
      </c>
      <c r="B11" s="104">
        <v>4.5999999999999996</v>
      </c>
      <c r="C11" s="104">
        <v>0.9</v>
      </c>
      <c r="D11" s="104">
        <v>3.7</v>
      </c>
    </row>
    <row r="12" spans="1:4" x14ac:dyDescent="0.2">
      <c r="A12" s="31">
        <v>1976</v>
      </c>
      <c r="B12" s="104">
        <v>1</v>
      </c>
      <c r="C12" s="104">
        <v>0.9</v>
      </c>
      <c r="D12" s="104">
        <v>0.1</v>
      </c>
    </row>
    <row r="13" spans="1:4" x14ac:dyDescent="0.2">
      <c r="A13" s="31">
        <v>1977</v>
      </c>
      <c r="B13" s="104">
        <v>1.1000000000000001</v>
      </c>
      <c r="C13" s="104">
        <v>0.9</v>
      </c>
      <c r="D13" s="104">
        <v>0.2</v>
      </c>
    </row>
    <row r="14" spans="1:4" x14ac:dyDescent="0.2">
      <c r="A14" s="31">
        <v>1978</v>
      </c>
      <c r="B14" s="104">
        <v>1.1000000000000001</v>
      </c>
      <c r="C14" s="104">
        <v>0.7</v>
      </c>
      <c r="D14" s="104">
        <v>0.3</v>
      </c>
    </row>
    <row r="15" spans="1:4" x14ac:dyDescent="0.2">
      <c r="A15" s="31">
        <v>1979</v>
      </c>
      <c r="B15" s="104">
        <v>1.1000000000000001</v>
      </c>
      <c r="C15" s="104">
        <v>0.7</v>
      </c>
      <c r="D15" s="104">
        <v>0.4</v>
      </c>
    </row>
    <row r="16" spans="1:4" x14ac:dyDescent="0.2">
      <c r="A16" s="31">
        <v>1980</v>
      </c>
      <c r="B16" s="104">
        <v>1.1000000000000001</v>
      </c>
      <c r="C16" s="104">
        <v>0.6</v>
      </c>
      <c r="D16" s="104">
        <v>0.4</v>
      </c>
    </row>
    <row r="17" spans="1:10" x14ac:dyDescent="0.2">
      <c r="A17" s="31">
        <v>1981</v>
      </c>
      <c r="B17" s="104">
        <v>0.7</v>
      </c>
      <c r="C17" s="104">
        <v>0.6</v>
      </c>
      <c r="D17" s="104">
        <v>0.1</v>
      </c>
    </row>
    <row r="18" spans="1:10" x14ac:dyDescent="0.2">
      <c r="A18" s="31">
        <v>1982</v>
      </c>
      <c r="B18" s="104">
        <v>0.6</v>
      </c>
      <c r="C18" s="104">
        <v>0.6</v>
      </c>
      <c r="D18" s="104">
        <v>0</v>
      </c>
    </row>
    <row r="19" spans="1:10" x14ac:dyDescent="0.2">
      <c r="A19" s="31">
        <v>1983</v>
      </c>
      <c r="B19" s="104">
        <v>0.4</v>
      </c>
      <c r="C19" s="104">
        <v>0.5</v>
      </c>
      <c r="D19" s="104">
        <v>-0.1</v>
      </c>
    </row>
    <row r="20" spans="1:10" x14ac:dyDescent="0.2">
      <c r="A20" s="31">
        <v>1984</v>
      </c>
      <c r="B20" s="104">
        <v>0.4</v>
      </c>
      <c r="C20" s="104">
        <v>0.5</v>
      </c>
      <c r="D20" s="104">
        <v>-0.1</v>
      </c>
    </row>
    <row r="21" spans="1:10" x14ac:dyDescent="0.2">
      <c r="A21" s="31">
        <v>1985</v>
      </c>
      <c r="B21" s="104">
        <v>0.1</v>
      </c>
      <c r="C21" s="104">
        <v>0.3</v>
      </c>
      <c r="D21" s="104">
        <v>-0.2</v>
      </c>
    </row>
    <row r="22" spans="1:10" x14ac:dyDescent="0.2">
      <c r="A22" s="31">
        <v>1986</v>
      </c>
      <c r="B22" s="104">
        <v>0</v>
      </c>
      <c r="C22" s="104">
        <v>0.3</v>
      </c>
      <c r="D22" s="104">
        <v>-0.3</v>
      </c>
    </row>
    <row r="23" spans="1:10" x14ac:dyDescent="0.2">
      <c r="A23" s="31">
        <v>1987</v>
      </c>
      <c r="B23" s="104">
        <v>-0.1</v>
      </c>
      <c r="C23" s="104">
        <v>0.3</v>
      </c>
      <c r="D23" s="104">
        <v>-0.4</v>
      </c>
    </row>
    <row r="24" spans="1:10" x14ac:dyDescent="0.2">
      <c r="A24" s="31">
        <v>1988</v>
      </c>
      <c r="B24" s="104">
        <v>-0.1</v>
      </c>
      <c r="C24" s="104">
        <v>0.2</v>
      </c>
      <c r="D24" s="104">
        <v>-0.4</v>
      </c>
    </row>
    <row r="25" spans="1:10" x14ac:dyDescent="0.2">
      <c r="A25" s="31">
        <v>1989</v>
      </c>
      <c r="B25" s="104">
        <v>-0.2</v>
      </c>
      <c r="C25" s="104">
        <v>0.2</v>
      </c>
      <c r="D25" s="104">
        <v>-0.4</v>
      </c>
    </row>
    <row r="26" spans="1:10" x14ac:dyDescent="0.2">
      <c r="A26" s="31">
        <v>1990</v>
      </c>
      <c r="B26" s="104">
        <v>-0.3</v>
      </c>
      <c r="C26" s="104">
        <v>0.1</v>
      </c>
      <c r="D26" s="104">
        <v>-0.4</v>
      </c>
    </row>
    <row r="27" spans="1:10" x14ac:dyDescent="0.2">
      <c r="A27" s="31">
        <v>1991</v>
      </c>
      <c r="B27" s="104">
        <v>0</v>
      </c>
      <c r="C27" s="104">
        <v>0.1</v>
      </c>
      <c r="D27" s="104">
        <v>-0.1</v>
      </c>
    </row>
    <row r="28" spans="1:10" x14ac:dyDescent="0.2">
      <c r="A28" s="31">
        <v>1992</v>
      </c>
      <c r="B28" s="112">
        <v>0.05</v>
      </c>
      <c r="C28" s="112">
        <v>0.14000000000000001</v>
      </c>
      <c r="D28" s="113">
        <v>-0.09</v>
      </c>
    </row>
    <row r="29" spans="1:10" x14ac:dyDescent="0.2">
      <c r="A29" s="31">
        <v>1993</v>
      </c>
      <c r="B29" s="110">
        <v>0.2</v>
      </c>
      <c r="C29" s="110">
        <v>0.08</v>
      </c>
      <c r="D29" s="110">
        <v>0.11</v>
      </c>
      <c r="I29" s="110"/>
      <c r="J29" s="111"/>
    </row>
    <row r="30" spans="1:10" x14ac:dyDescent="0.2">
      <c r="A30" s="31">
        <v>1994</v>
      </c>
      <c r="B30" s="110">
        <v>0.34</v>
      </c>
      <c r="C30" s="110">
        <v>0.1</v>
      </c>
      <c r="D30" s="110">
        <v>0.24</v>
      </c>
    </row>
    <row r="31" spans="1:10" x14ac:dyDescent="0.2">
      <c r="A31" s="31">
        <v>1995</v>
      </c>
      <c r="B31" s="110">
        <v>0.35</v>
      </c>
      <c r="C31" s="110">
        <v>0.04</v>
      </c>
      <c r="D31" s="110">
        <v>0.31</v>
      </c>
    </row>
    <row r="32" spans="1:10" x14ac:dyDescent="0.2">
      <c r="A32" s="31">
        <v>1996</v>
      </c>
      <c r="B32" s="110">
        <v>0.4</v>
      </c>
      <c r="C32" s="110">
        <v>0.03</v>
      </c>
      <c r="D32" s="110">
        <v>0.37</v>
      </c>
    </row>
    <row r="33" spans="1:4" x14ac:dyDescent="0.2">
      <c r="A33" s="31">
        <v>1997</v>
      </c>
      <c r="B33" s="110">
        <v>0.49</v>
      </c>
      <c r="C33" s="110">
        <v>0.08</v>
      </c>
      <c r="D33" s="110">
        <v>0.41</v>
      </c>
    </row>
    <row r="34" spans="1:4" x14ac:dyDescent="0.2">
      <c r="A34" s="31">
        <v>1998</v>
      </c>
      <c r="B34" s="110">
        <v>0.52</v>
      </c>
      <c r="C34" s="110">
        <v>7.0000000000000007E-2</v>
      </c>
      <c r="D34" s="110">
        <v>0.45</v>
      </c>
    </row>
    <row r="35" spans="1:4" x14ac:dyDescent="0.2">
      <c r="A35" s="31">
        <v>1999</v>
      </c>
      <c r="B35" s="110">
        <v>0.61</v>
      </c>
      <c r="C35" s="110">
        <v>0.08</v>
      </c>
      <c r="D35" s="110">
        <v>0.53</v>
      </c>
    </row>
    <row r="36" spans="1:4" x14ac:dyDescent="0.2">
      <c r="A36" s="31">
        <v>2000</v>
      </c>
      <c r="B36" s="110">
        <v>0.79</v>
      </c>
      <c r="C36" s="110">
        <v>0.14000000000000001</v>
      </c>
      <c r="D36" s="110">
        <v>0.65</v>
      </c>
    </row>
    <row r="37" spans="1:4" x14ac:dyDescent="0.2">
      <c r="A37" s="31">
        <v>2001</v>
      </c>
      <c r="B37" s="110">
        <v>0.62</v>
      </c>
      <c r="C37" s="110">
        <v>7.0000000000000007E-2</v>
      </c>
      <c r="D37" s="110">
        <v>0.54</v>
      </c>
    </row>
    <row r="38" spans="1:4" x14ac:dyDescent="0.2">
      <c r="A38" s="31">
        <v>2002</v>
      </c>
      <c r="B38" s="110">
        <v>0.48</v>
      </c>
      <c r="C38" s="110">
        <v>0.08</v>
      </c>
      <c r="D38" s="110">
        <v>0.4</v>
      </c>
    </row>
    <row r="39" spans="1:4" x14ac:dyDescent="0.2">
      <c r="A39" s="31">
        <v>2003</v>
      </c>
      <c r="B39" s="110">
        <v>0.27</v>
      </c>
      <c r="C39" s="110">
        <v>0.04</v>
      </c>
      <c r="D39" s="110">
        <v>0.24</v>
      </c>
    </row>
    <row r="40" spans="1:4" x14ac:dyDescent="0.2">
      <c r="A40" s="31">
        <v>2004</v>
      </c>
      <c r="B40" s="110">
        <v>0.21</v>
      </c>
      <c r="C40" s="110">
        <v>7.0000000000000007E-2</v>
      </c>
      <c r="D40" s="110">
        <v>0.14000000000000001</v>
      </c>
    </row>
    <row r="41" spans="1:4" x14ac:dyDescent="0.2">
      <c r="A41" s="31">
        <v>2005</v>
      </c>
      <c r="B41" s="110">
        <v>0.16</v>
      </c>
      <c r="C41" s="110">
        <v>0.02</v>
      </c>
      <c r="D41" s="110">
        <v>0.15</v>
      </c>
    </row>
    <row r="42" spans="1:4" x14ac:dyDescent="0.2">
      <c r="A42" s="31">
        <v>2006</v>
      </c>
      <c r="B42" s="110">
        <v>0.2</v>
      </c>
      <c r="C42" s="110">
        <v>0.03</v>
      </c>
      <c r="D42" s="110">
        <v>0.16</v>
      </c>
    </row>
    <row r="43" spans="1:4" x14ac:dyDescent="0.2">
      <c r="A43" s="31">
        <v>2007</v>
      </c>
      <c r="B43" s="110">
        <v>0.2</v>
      </c>
      <c r="C43" s="110">
        <v>-0.01</v>
      </c>
      <c r="D43" s="110">
        <v>0.21</v>
      </c>
    </row>
    <row r="44" spans="1:4" x14ac:dyDescent="0.2">
      <c r="A44" s="31">
        <v>2008</v>
      </c>
      <c r="B44" s="110">
        <v>0.09</v>
      </c>
      <c r="C44" s="110" t="s">
        <v>218</v>
      </c>
      <c r="D44" s="110">
        <v>0.09</v>
      </c>
    </row>
    <row r="45" spans="1:4" x14ac:dyDescent="0.2">
      <c r="A45" s="31">
        <v>2009</v>
      </c>
      <c r="B45" s="110">
        <v>0.1</v>
      </c>
      <c r="C45" s="110">
        <v>-0.05</v>
      </c>
      <c r="D45" s="110">
        <v>0.15</v>
      </c>
    </row>
    <row r="46" spans="1:4" x14ac:dyDescent="0.2">
      <c r="A46" s="31">
        <v>2010</v>
      </c>
      <c r="B46" s="110">
        <v>-0.01</v>
      </c>
      <c r="C46" s="110">
        <v>-0.04</v>
      </c>
      <c r="D46" s="110">
        <v>0.04</v>
      </c>
    </row>
    <row r="47" spans="1:4" x14ac:dyDescent="0.2">
      <c r="A47" s="31">
        <v>2011</v>
      </c>
      <c r="B47" s="110">
        <v>-0.28999999999999998</v>
      </c>
      <c r="C47" s="110">
        <v>-0.06</v>
      </c>
      <c r="D47" s="110">
        <v>-0.23</v>
      </c>
    </row>
    <row r="48" spans="1:4" ht="12" thickBot="1" x14ac:dyDescent="0.25">
      <c r="A48" s="32">
        <v>2012</v>
      </c>
      <c r="B48" s="54">
        <v>-0.52</v>
      </c>
      <c r="C48" s="54">
        <v>-0.17</v>
      </c>
      <c r="D48" s="54">
        <v>-0.36</v>
      </c>
    </row>
    <row r="50" spans="1:1" x14ac:dyDescent="0.2">
      <c r="A50" s="28" t="s">
        <v>229</v>
      </c>
    </row>
    <row r="51" spans="1:1" x14ac:dyDescent="0.2">
      <c r="A51" s="28" t="s">
        <v>269</v>
      </c>
    </row>
    <row r="52" spans="1:1" x14ac:dyDescent="0.2">
      <c r="A52" s="28" t="s">
        <v>270</v>
      </c>
    </row>
    <row r="53" spans="1:1" x14ac:dyDescent="0.2">
      <c r="A53" s="28" t="s">
        <v>271</v>
      </c>
    </row>
    <row r="55" spans="1:1" x14ac:dyDescent="0.2">
      <c r="A55" s="28" t="s">
        <v>236</v>
      </c>
    </row>
  </sheetData>
  <mergeCells count="2">
    <mergeCell ref="B3:D3"/>
    <mergeCell ref="B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showGridLines="0" topLeftCell="A19" workbookViewId="0"/>
  </sheetViews>
  <sheetFormatPr defaultRowHeight="11.25" x14ac:dyDescent="0.2"/>
  <cols>
    <col min="1" max="16384" width="9.140625" style="3"/>
  </cols>
  <sheetData>
    <row r="1" spans="1:4" ht="14.25" customHeight="1" x14ac:dyDescent="0.2">
      <c r="A1" s="2" t="s">
        <v>390</v>
      </c>
    </row>
    <row r="2" spans="1:4" ht="14.25" customHeight="1" thickBot="1" x14ac:dyDescent="0.25">
      <c r="A2" s="2"/>
    </row>
    <row r="3" spans="1:4" x14ac:dyDescent="0.2">
      <c r="A3" s="294"/>
      <c r="B3" s="295" t="s">
        <v>0</v>
      </c>
      <c r="C3" s="295" t="s">
        <v>30</v>
      </c>
      <c r="D3" s="295" t="s">
        <v>31</v>
      </c>
    </row>
    <row r="4" spans="1:4" x14ac:dyDescent="0.2">
      <c r="A4" s="296"/>
      <c r="B4" s="940" t="s">
        <v>308</v>
      </c>
      <c r="C4" s="940"/>
      <c r="D4" s="940"/>
    </row>
    <row r="5" spans="1:4" x14ac:dyDescent="0.2">
      <c r="A5" s="4">
        <v>1970</v>
      </c>
      <c r="B5" s="106">
        <v>8156</v>
      </c>
      <c r="C5" s="106">
        <v>6888</v>
      </c>
      <c r="D5" s="106">
        <v>1268</v>
      </c>
    </row>
    <row r="6" spans="1:4" x14ac:dyDescent="0.2">
      <c r="A6" s="4">
        <v>1971</v>
      </c>
      <c r="B6" s="106">
        <v>8410</v>
      </c>
      <c r="C6" s="106">
        <v>7087</v>
      </c>
      <c r="D6" s="106">
        <v>1323</v>
      </c>
    </row>
    <row r="7" spans="1:4" x14ac:dyDescent="0.2">
      <c r="A7" s="4">
        <v>1972</v>
      </c>
      <c r="B7" s="106">
        <v>8972</v>
      </c>
      <c r="C7" s="106">
        <v>7401</v>
      </c>
      <c r="D7" s="106">
        <v>1571</v>
      </c>
    </row>
    <row r="8" spans="1:4" x14ac:dyDescent="0.2">
      <c r="A8" s="4">
        <v>1973</v>
      </c>
      <c r="B8" s="106">
        <v>9111</v>
      </c>
      <c r="C8" s="106">
        <v>7542</v>
      </c>
      <c r="D8" s="106">
        <v>1569</v>
      </c>
    </row>
    <row r="9" spans="1:4" x14ac:dyDescent="0.2">
      <c r="A9" s="4">
        <v>1974</v>
      </c>
      <c r="B9" s="106">
        <v>10312</v>
      </c>
      <c r="C9" s="116" t="s">
        <v>11</v>
      </c>
      <c r="D9" s="116" t="s">
        <v>11</v>
      </c>
    </row>
    <row r="10" spans="1:4" x14ac:dyDescent="0.2">
      <c r="A10" s="4">
        <v>1975</v>
      </c>
      <c r="B10" s="106">
        <v>11101</v>
      </c>
      <c r="C10" s="106">
        <v>8828</v>
      </c>
      <c r="D10" s="106">
        <v>2273</v>
      </c>
    </row>
    <row r="11" spans="1:4" x14ac:dyDescent="0.2">
      <c r="A11" s="4">
        <v>1976</v>
      </c>
      <c r="B11" s="106">
        <v>11863</v>
      </c>
      <c r="C11" s="106">
        <v>9356</v>
      </c>
      <c r="D11" s="106">
        <v>2507</v>
      </c>
    </row>
    <row r="12" spans="1:4" x14ac:dyDescent="0.2">
      <c r="A12" s="4">
        <v>1977</v>
      </c>
      <c r="B12" s="106">
        <v>13816</v>
      </c>
      <c r="C12" s="106">
        <v>10497</v>
      </c>
      <c r="D12" s="106">
        <v>3319</v>
      </c>
    </row>
    <row r="13" spans="1:4" x14ac:dyDescent="0.2">
      <c r="A13" s="4">
        <v>1978</v>
      </c>
      <c r="B13" s="106">
        <v>15968</v>
      </c>
      <c r="C13" s="106">
        <v>11740</v>
      </c>
      <c r="D13" s="106">
        <v>4228</v>
      </c>
    </row>
    <row r="14" spans="1:4" x14ac:dyDescent="0.2">
      <c r="A14" s="4">
        <v>1979</v>
      </c>
      <c r="B14" s="106">
        <v>18088</v>
      </c>
      <c r="C14" s="106">
        <v>12823</v>
      </c>
      <c r="D14" s="106">
        <v>5265</v>
      </c>
    </row>
    <row r="15" spans="1:4" x14ac:dyDescent="0.2">
      <c r="A15" s="4">
        <v>1980</v>
      </c>
      <c r="B15" s="106">
        <v>19332</v>
      </c>
      <c r="C15" s="106">
        <v>13406</v>
      </c>
      <c r="D15" s="106">
        <v>5926</v>
      </c>
    </row>
    <row r="16" spans="1:4" x14ac:dyDescent="0.2">
      <c r="A16" s="4">
        <v>1981</v>
      </c>
      <c r="B16" s="106">
        <v>20997</v>
      </c>
      <c r="C16" s="106">
        <v>14277</v>
      </c>
      <c r="D16" s="106">
        <v>6720</v>
      </c>
    </row>
    <row r="17" spans="1:4" x14ac:dyDescent="0.2">
      <c r="A17" s="4">
        <v>1982</v>
      </c>
      <c r="B17" s="106">
        <v>22009</v>
      </c>
      <c r="C17" s="106">
        <v>14697</v>
      </c>
      <c r="D17" s="106">
        <v>7312</v>
      </c>
    </row>
    <row r="18" spans="1:4" x14ac:dyDescent="0.2">
      <c r="A18" s="4">
        <v>1983</v>
      </c>
      <c r="B18" s="106">
        <v>22917</v>
      </c>
      <c r="C18" s="106">
        <v>15071</v>
      </c>
      <c r="D18" s="106">
        <v>7846</v>
      </c>
    </row>
    <row r="19" spans="1:4" x14ac:dyDescent="0.2">
      <c r="A19" s="4">
        <v>1984</v>
      </c>
      <c r="B19" s="106">
        <v>24095</v>
      </c>
      <c r="C19" s="106">
        <v>15594</v>
      </c>
      <c r="D19" s="106">
        <v>8501</v>
      </c>
    </row>
    <row r="20" spans="1:4" x14ac:dyDescent="0.2">
      <c r="A20" s="4">
        <v>1985</v>
      </c>
      <c r="B20" s="106">
        <v>24629</v>
      </c>
      <c r="C20" s="106">
        <v>15747</v>
      </c>
      <c r="D20" s="106">
        <v>8882</v>
      </c>
    </row>
    <row r="21" spans="1:4" x14ac:dyDescent="0.2">
      <c r="A21" s="4">
        <v>1986</v>
      </c>
      <c r="B21" s="106">
        <v>25696</v>
      </c>
      <c r="C21" s="106">
        <v>16248</v>
      </c>
      <c r="D21" s="106">
        <v>9448</v>
      </c>
    </row>
    <row r="22" spans="1:4" x14ac:dyDescent="0.2">
      <c r="A22" s="4">
        <v>1987</v>
      </c>
      <c r="B22" s="106">
        <v>26381</v>
      </c>
      <c r="C22" s="106">
        <v>16450</v>
      </c>
      <c r="D22" s="106">
        <v>9931</v>
      </c>
    </row>
    <row r="23" spans="1:4" x14ac:dyDescent="0.2">
      <c r="A23" s="4">
        <v>1988</v>
      </c>
      <c r="B23" s="106">
        <v>26869</v>
      </c>
      <c r="C23" s="106">
        <v>16524</v>
      </c>
      <c r="D23" s="106">
        <v>10345</v>
      </c>
    </row>
    <row r="24" spans="1:4" x14ac:dyDescent="0.2">
      <c r="A24" s="4">
        <v>1989</v>
      </c>
      <c r="B24" s="106">
        <v>27608</v>
      </c>
      <c r="C24" s="106">
        <v>16791</v>
      </c>
      <c r="D24" s="106">
        <v>10817</v>
      </c>
    </row>
    <row r="25" spans="1:4" x14ac:dyDescent="0.2">
      <c r="A25" s="4">
        <v>1990</v>
      </c>
      <c r="B25" s="106">
        <v>28016</v>
      </c>
      <c r="C25" s="106">
        <v>16893</v>
      </c>
      <c r="D25" s="106">
        <v>11123</v>
      </c>
    </row>
    <row r="26" spans="1:4" x14ac:dyDescent="0.2">
      <c r="A26" s="4">
        <v>1991</v>
      </c>
      <c r="B26" s="106">
        <v>28326</v>
      </c>
      <c r="C26" s="106">
        <v>16941</v>
      </c>
      <c r="D26" s="106">
        <v>11385</v>
      </c>
    </row>
    <row r="27" spans="1:4" x14ac:dyDescent="0.2">
      <c r="A27" s="4">
        <v>1992</v>
      </c>
      <c r="B27" s="106">
        <v>28604</v>
      </c>
      <c r="C27" s="106">
        <v>16986</v>
      </c>
      <c r="D27" s="106">
        <v>11618</v>
      </c>
    </row>
    <row r="28" spans="1:4" x14ac:dyDescent="0.2">
      <c r="A28" s="4">
        <v>1993</v>
      </c>
      <c r="B28" s="106">
        <v>28769</v>
      </c>
      <c r="C28" s="106">
        <v>16987</v>
      </c>
      <c r="D28" s="106">
        <v>11782</v>
      </c>
    </row>
    <row r="29" spans="1:4" x14ac:dyDescent="0.2">
      <c r="A29" s="4">
        <v>1994</v>
      </c>
      <c r="B29" s="106">
        <v>29031</v>
      </c>
      <c r="C29" s="106">
        <v>16997</v>
      </c>
      <c r="D29" s="106">
        <v>12034</v>
      </c>
    </row>
    <row r="30" spans="1:4" x14ac:dyDescent="0.2">
      <c r="A30" s="4">
        <v>1995</v>
      </c>
      <c r="B30" s="106">
        <v>29353</v>
      </c>
      <c r="C30" s="106">
        <v>17045</v>
      </c>
      <c r="D30" s="106">
        <v>12308</v>
      </c>
    </row>
    <row r="31" spans="1:4" x14ac:dyDescent="0.2">
      <c r="A31" s="4">
        <v>1996</v>
      </c>
      <c r="B31" s="106">
        <v>29902</v>
      </c>
      <c r="C31" s="106">
        <v>17190</v>
      </c>
      <c r="D31" s="106">
        <v>12712</v>
      </c>
    </row>
    <row r="32" spans="1:4" x14ac:dyDescent="0.2">
      <c r="A32" s="4">
        <v>1997</v>
      </c>
      <c r="B32" s="106">
        <v>30431</v>
      </c>
      <c r="C32" s="106">
        <v>17322</v>
      </c>
      <c r="D32" s="106">
        <v>13109</v>
      </c>
    </row>
    <row r="33" spans="1:4" x14ac:dyDescent="0.2">
      <c r="A33" s="4">
        <v>1998</v>
      </c>
      <c r="B33" s="106">
        <v>31087</v>
      </c>
      <c r="C33" s="106">
        <v>17526</v>
      </c>
      <c r="D33" s="106">
        <v>13561</v>
      </c>
    </row>
    <row r="34" spans="1:4" x14ac:dyDescent="0.2">
      <c r="A34" s="4">
        <v>1999</v>
      </c>
      <c r="B34" s="106">
        <v>31758</v>
      </c>
      <c r="C34" s="106">
        <v>17720</v>
      </c>
      <c r="D34" s="106">
        <v>14038</v>
      </c>
    </row>
    <row r="35" spans="1:4" x14ac:dyDescent="0.2">
      <c r="A35" s="4">
        <v>2000</v>
      </c>
      <c r="B35" s="106">
        <v>32498</v>
      </c>
      <c r="C35" s="106">
        <v>17914</v>
      </c>
      <c r="D35" s="106">
        <v>14584</v>
      </c>
    </row>
    <row r="36" spans="1:4" x14ac:dyDescent="0.2">
      <c r="A36" s="4">
        <v>2001</v>
      </c>
      <c r="B36" s="106">
        <v>33233</v>
      </c>
      <c r="C36" s="106">
        <v>18134</v>
      </c>
      <c r="D36" s="106">
        <v>15099</v>
      </c>
    </row>
    <row r="37" spans="1:4" x14ac:dyDescent="0.2">
      <c r="A37" s="193">
        <v>2002</v>
      </c>
      <c r="B37" s="106">
        <v>33751</v>
      </c>
      <c r="C37" s="106">
        <v>18296</v>
      </c>
      <c r="D37" s="106">
        <v>15455</v>
      </c>
    </row>
    <row r="38" spans="1:4" x14ac:dyDescent="0.2">
      <c r="A38" s="193">
        <v>2003</v>
      </c>
      <c r="B38" s="106">
        <v>34440</v>
      </c>
      <c r="C38" s="106">
        <v>18488</v>
      </c>
      <c r="D38" s="106">
        <v>15952</v>
      </c>
    </row>
    <row r="39" spans="1:4" x14ac:dyDescent="0.2">
      <c r="A39" s="193">
        <v>2004</v>
      </c>
      <c r="B39" s="106">
        <v>35213</v>
      </c>
      <c r="C39" s="106">
        <v>18737</v>
      </c>
      <c r="D39" s="106">
        <v>16476</v>
      </c>
    </row>
    <row r="40" spans="1:4" x14ac:dyDescent="0.2">
      <c r="A40" s="193">
        <v>2005</v>
      </c>
      <c r="B40" s="106">
        <v>36138</v>
      </c>
      <c r="C40" s="106">
        <v>19096</v>
      </c>
      <c r="D40" s="106">
        <v>17042</v>
      </c>
    </row>
    <row r="41" spans="1:4" x14ac:dyDescent="0.2">
      <c r="A41" s="193">
        <v>2006</v>
      </c>
      <c r="B41" s="106">
        <v>39924</v>
      </c>
      <c r="C41" s="106">
        <v>19343</v>
      </c>
      <c r="D41" s="106">
        <v>17581</v>
      </c>
    </row>
    <row r="42" spans="1:4" x14ac:dyDescent="0.2">
      <c r="A42" s="193">
        <v>2007</v>
      </c>
      <c r="B42" s="106">
        <v>37904</v>
      </c>
      <c r="C42" s="106">
        <v>19579</v>
      </c>
      <c r="D42" s="106">
        <v>18325</v>
      </c>
    </row>
    <row r="43" spans="1:4" x14ac:dyDescent="0.2">
      <c r="A43" s="193">
        <v>2008</v>
      </c>
      <c r="B43" s="106">
        <v>38932</v>
      </c>
      <c r="C43" s="106">
        <v>19869</v>
      </c>
      <c r="D43" s="106">
        <v>19063</v>
      </c>
    </row>
    <row r="44" spans="1:4" x14ac:dyDescent="0.2">
      <c r="A44" s="193">
        <v>2009</v>
      </c>
      <c r="B44" s="106">
        <v>40095</v>
      </c>
      <c r="C44" s="106">
        <v>20251</v>
      </c>
      <c r="D44" s="106">
        <v>19844</v>
      </c>
    </row>
    <row r="45" spans="1:4" x14ac:dyDescent="0.2">
      <c r="A45" s="193">
        <v>2010</v>
      </c>
      <c r="B45" s="106">
        <v>41431</v>
      </c>
      <c r="C45" s="106">
        <v>20652</v>
      </c>
      <c r="D45" s="106">
        <v>20779</v>
      </c>
    </row>
    <row r="46" spans="1:4" x14ac:dyDescent="0.2">
      <c r="A46" s="193">
        <v>2011</v>
      </c>
      <c r="B46" s="106">
        <v>42796</v>
      </c>
      <c r="C46" s="106">
        <v>21046</v>
      </c>
      <c r="D46" s="106">
        <v>21750</v>
      </c>
    </row>
    <row r="47" spans="1:4" ht="12" thickBot="1" x14ac:dyDescent="0.25">
      <c r="A47" s="267">
        <v>2012</v>
      </c>
      <c r="B47" s="298">
        <v>43863</v>
      </c>
      <c r="C47" s="298">
        <v>21251</v>
      </c>
      <c r="D47" s="298">
        <v>22612</v>
      </c>
    </row>
    <row r="49" spans="1:1" x14ac:dyDescent="0.2">
      <c r="A49" s="3" t="s">
        <v>377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showGridLines="0" workbookViewId="0"/>
  </sheetViews>
  <sheetFormatPr defaultRowHeight="11.25" x14ac:dyDescent="0.2"/>
  <cols>
    <col min="1" max="1" width="19" style="18" customWidth="1"/>
    <col min="2" max="2" width="16.28515625" style="18" customWidth="1"/>
    <col min="3" max="3" width="8.140625" style="18" customWidth="1"/>
    <col min="4" max="4" width="18" style="18" customWidth="1"/>
    <col min="5" max="5" width="26.5703125" style="18" customWidth="1"/>
    <col min="6" max="6" width="21.140625" style="18" customWidth="1"/>
    <col min="7" max="16384" width="9.140625" style="18"/>
  </cols>
  <sheetData>
    <row r="1" spans="1:9" ht="12.75" x14ac:dyDescent="0.2">
      <c r="A1" s="17" t="s">
        <v>391</v>
      </c>
    </row>
    <row r="2" spans="1:9" ht="12" thickBot="1" x14ac:dyDescent="0.25"/>
    <row r="3" spans="1:9" ht="13.5" customHeight="1" thickBot="1" x14ac:dyDescent="0.25">
      <c r="A3" s="941" t="s">
        <v>392</v>
      </c>
      <c r="B3" s="941"/>
      <c r="E3" s="942" t="s">
        <v>393</v>
      </c>
      <c r="F3" s="942"/>
      <c r="G3" s="221"/>
      <c r="H3" s="221"/>
      <c r="I3" s="221"/>
    </row>
    <row r="4" spans="1:9" x14ac:dyDescent="0.2">
      <c r="A4" s="299">
        <v>1975</v>
      </c>
      <c r="B4" s="300">
        <v>8.9</v>
      </c>
      <c r="E4" s="301" t="s">
        <v>394</v>
      </c>
      <c r="F4" s="302">
        <v>1.9</v>
      </c>
    </row>
    <row r="5" spans="1:9" x14ac:dyDescent="0.2">
      <c r="A5" s="299">
        <v>1976</v>
      </c>
      <c r="B5" s="300">
        <v>4.9000000000000004</v>
      </c>
      <c r="E5" s="301" t="s">
        <v>395</v>
      </c>
      <c r="F5" s="302">
        <v>0</v>
      </c>
    </row>
    <row r="6" spans="1:9" x14ac:dyDescent="0.2">
      <c r="A6" s="299">
        <v>1979</v>
      </c>
      <c r="B6" s="300">
        <v>6.8</v>
      </c>
      <c r="E6" s="301" t="s">
        <v>396</v>
      </c>
      <c r="F6" s="302">
        <v>4.5</v>
      </c>
    </row>
    <row r="7" spans="1:9" x14ac:dyDescent="0.2">
      <c r="A7" s="299">
        <v>1980</v>
      </c>
      <c r="B7" s="300">
        <v>6.8</v>
      </c>
      <c r="E7" s="301" t="s">
        <v>397</v>
      </c>
      <c r="F7" s="302">
        <v>4.2</v>
      </c>
    </row>
    <row r="8" spans="1:9" x14ac:dyDescent="0.2">
      <c r="A8" s="299">
        <v>1983</v>
      </c>
      <c r="B8" s="300">
        <v>7.2</v>
      </c>
      <c r="E8" s="301" t="s">
        <v>398</v>
      </c>
      <c r="F8" s="302">
        <v>6.8</v>
      </c>
    </row>
    <row r="9" spans="1:9" x14ac:dyDescent="0.2">
      <c r="A9" s="299">
        <v>1985</v>
      </c>
      <c r="B9" s="300">
        <v>6.4</v>
      </c>
      <c r="E9" s="301" t="s">
        <v>399</v>
      </c>
      <c r="F9" s="302">
        <v>2</v>
      </c>
    </row>
    <row r="10" spans="1:9" x14ac:dyDescent="0.2">
      <c r="A10" s="299">
        <v>1987</v>
      </c>
      <c r="B10" s="300">
        <v>7.6</v>
      </c>
      <c r="E10" s="301" t="s">
        <v>400</v>
      </c>
      <c r="F10" s="302">
        <v>5.3</v>
      </c>
    </row>
    <row r="11" spans="1:9" x14ac:dyDescent="0.2">
      <c r="A11" s="299">
        <v>1991</v>
      </c>
      <c r="B11" s="300">
        <v>8.6999999999999993</v>
      </c>
      <c r="E11" s="301" t="s">
        <v>401</v>
      </c>
      <c r="F11" s="302">
        <v>3.4</v>
      </c>
    </row>
    <row r="12" spans="1:9" x14ac:dyDescent="0.2">
      <c r="A12" s="299">
        <v>1995</v>
      </c>
      <c r="B12" s="300">
        <v>12.2</v>
      </c>
      <c r="E12" s="301" t="s">
        <v>402</v>
      </c>
      <c r="F12" s="302">
        <v>9.1</v>
      </c>
    </row>
    <row r="13" spans="1:9" x14ac:dyDescent="0.2">
      <c r="A13" s="299">
        <v>1999</v>
      </c>
      <c r="B13" s="300">
        <v>17.399999999999999</v>
      </c>
      <c r="E13" s="301" t="s">
        <v>403</v>
      </c>
      <c r="F13" s="302">
        <v>8.5</v>
      </c>
    </row>
    <row r="14" spans="1:9" x14ac:dyDescent="0.2">
      <c r="A14" s="299">
        <v>2002</v>
      </c>
      <c r="B14" s="300">
        <v>19.600000000000001</v>
      </c>
      <c r="C14" s="299"/>
      <c r="E14" s="301" t="s">
        <v>404</v>
      </c>
      <c r="F14" s="302">
        <v>5.6</v>
      </c>
    </row>
    <row r="15" spans="1:9" x14ac:dyDescent="0.2">
      <c r="A15" s="299">
        <v>2005</v>
      </c>
      <c r="B15" s="300">
        <v>21.3</v>
      </c>
      <c r="C15" s="299"/>
      <c r="E15" s="301" t="s">
        <v>405</v>
      </c>
      <c r="F15" s="302">
        <v>9.8000000000000007</v>
      </c>
    </row>
    <row r="16" spans="1:9" x14ac:dyDescent="0.2">
      <c r="A16" s="299">
        <v>2009</v>
      </c>
      <c r="B16" s="300">
        <v>27.4</v>
      </c>
      <c r="C16" s="299"/>
      <c r="E16" s="301" t="s">
        <v>406</v>
      </c>
      <c r="F16" s="302">
        <v>8.6</v>
      </c>
    </row>
    <row r="17" spans="1:9" ht="12" thickBot="1" x14ac:dyDescent="0.25">
      <c r="A17" s="303">
        <v>2011</v>
      </c>
      <c r="B17" s="304">
        <v>26.1</v>
      </c>
      <c r="C17" s="299"/>
      <c r="E17" s="301" t="s">
        <v>407</v>
      </c>
      <c r="F17" s="302">
        <v>9.5</v>
      </c>
    </row>
    <row r="18" spans="1:9" x14ac:dyDescent="0.2">
      <c r="A18" s="305"/>
      <c r="E18" s="301" t="s">
        <v>408</v>
      </c>
      <c r="F18" s="302">
        <v>13.5</v>
      </c>
    </row>
    <row r="19" spans="1:9" ht="12" thickBot="1" x14ac:dyDescent="0.25">
      <c r="A19" s="305"/>
      <c r="E19" s="301" t="s">
        <v>409</v>
      </c>
      <c r="F19" s="302">
        <v>14</v>
      </c>
    </row>
    <row r="20" spans="1:9" ht="13.5" customHeight="1" thickBot="1" x14ac:dyDescent="0.25">
      <c r="A20" s="942" t="s">
        <v>410</v>
      </c>
      <c r="B20" s="942"/>
      <c r="C20" s="221"/>
      <c r="E20" s="301" t="s">
        <v>411</v>
      </c>
      <c r="F20" s="302">
        <v>11.3</v>
      </c>
    </row>
    <row r="21" spans="1:9" x14ac:dyDescent="0.2">
      <c r="A21" s="299">
        <v>1979</v>
      </c>
      <c r="B21" s="300">
        <v>1.3</v>
      </c>
      <c r="E21" s="301" t="s">
        <v>412</v>
      </c>
      <c r="F21" s="302">
        <v>18.5</v>
      </c>
    </row>
    <row r="22" spans="1:9" ht="12" thickBot="1" x14ac:dyDescent="0.25">
      <c r="A22" s="299">
        <v>1982</v>
      </c>
      <c r="B22" s="300">
        <v>1.9</v>
      </c>
      <c r="E22" s="21" t="s">
        <v>413</v>
      </c>
      <c r="F22" s="21">
        <v>16.7</v>
      </c>
    </row>
    <row r="23" spans="1:9" x14ac:dyDescent="0.2">
      <c r="A23" s="299">
        <v>1985</v>
      </c>
      <c r="B23" s="300">
        <v>1.3</v>
      </c>
    </row>
    <row r="24" spans="1:9" x14ac:dyDescent="0.2">
      <c r="A24" s="299">
        <v>1989</v>
      </c>
      <c r="B24" s="300">
        <v>2.2999999999999998</v>
      </c>
    </row>
    <row r="25" spans="1:9" x14ac:dyDescent="0.2">
      <c r="A25" s="299">
        <v>1993</v>
      </c>
      <c r="B25" s="300">
        <v>1.6</v>
      </c>
    </row>
    <row r="26" spans="1:9" x14ac:dyDescent="0.2">
      <c r="A26" s="299">
        <v>1997</v>
      </c>
      <c r="B26" s="300">
        <v>3.9</v>
      </c>
    </row>
    <row r="27" spans="1:9" x14ac:dyDescent="0.2">
      <c r="A27" s="299">
        <v>2001</v>
      </c>
      <c r="B27" s="300">
        <v>5.2</v>
      </c>
    </row>
    <row r="28" spans="1:9" x14ac:dyDescent="0.2">
      <c r="A28" s="299">
        <v>2005</v>
      </c>
      <c r="B28" s="300">
        <v>6.2</v>
      </c>
      <c r="D28" s="306"/>
    </row>
    <row r="29" spans="1:9" x14ac:dyDescent="0.2">
      <c r="A29" s="299">
        <v>2009</v>
      </c>
      <c r="B29" s="300">
        <v>7.5</v>
      </c>
    </row>
    <row r="30" spans="1:9" ht="12" thickBot="1" x14ac:dyDescent="0.25">
      <c r="A30" s="303">
        <v>2013</v>
      </c>
      <c r="B30" s="304">
        <v>7.5</v>
      </c>
    </row>
    <row r="31" spans="1:9" x14ac:dyDescent="0.2">
      <c r="E31" s="306"/>
      <c r="F31" s="306"/>
      <c r="G31" s="306"/>
      <c r="H31" s="306"/>
      <c r="I31" s="306"/>
    </row>
    <row r="33" spans="1:1" x14ac:dyDescent="0.2">
      <c r="A33" s="3" t="s">
        <v>414</v>
      </c>
    </row>
    <row r="34" spans="1:1" x14ac:dyDescent="0.2">
      <c r="A34" s="307" t="s">
        <v>415</v>
      </c>
    </row>
  </sheetData>
  <mergeCells count="3">
    <mergeCell ref="A3:B3"/>
    <mergeCell ref="E3:F3"/>
    <mergeCell ref="A20:B20"/>
  </mergeCells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workbookViewId="0"/>
  </sheetViews>
  <sheetFormatPr defaultRowHeight="11.25" x14ac:dyDescent="0.2"/>
  <cols>
    <col min="1" max="1" width="4.42578125" style="3" bestFit="1" customWidth="1"/>
    <col min="2" max="2" width="9.85546875" style="3" customWidth="1"/>
    <col min="3" max="8" width="10.7109375" style="3" customWidth="1"/>
    <col min="9" max="16384" width="9.140625" style="3"/>
  </cols>
  <sheetData>
    <row r="1" spans="1:9" ht="12.75" x14ac:dyDescent="0.2">
      <c r="A1" s="2" t="s">
        <v>1311</v>
      </c>
    </row>
    <row r="2" spans="1:9" ht="12" thickBot="1" x14ac:dyDescent="0.25"/>
    <row r="3" spans="1:9" ht="45" x14ac:dyDescent="0.2">
      <c r="A3" s="308"/>
      <c r="B3" s="308"/>
      <c r="C3" s="309" t="s">
        <v>0</v>
      </c>
      <c r="D3" s="309" t="s">
        <v>416</v>
      </c>
      <c r="E3" s="310" t="s">
        <v>417</v>
      </c>
      <c r="F3" s="310" t="s">
        <v>418</v>
      </c>
      <c r="G3" s="310" t="s">
        <v>419</v>
      </c>
      <c r="H3" s="310" t="s">
        <v>420</v>
      </c>
    </row>
    <row r="4" spans="1:9" x14ac:dyDescent="0.2">
      <c r="A4" s="311"/>
      <c r="B4" s="311"/>
      <c r="C4" s="943" t="s">
        <v>208</v>
      </c>
      <c r="D4" s="943"/>
      <c r="E4" s="943"/>
      <c r="F4" s="943"/>
      <c r="G4" s="943"/>
      <c r="H4" s="943"/>
    </row>
    <row r="5" spans="1:9" x14ac:dyDescent="0.2">
      <c r="A5" s="3">
        <v>1970</v>
      </c>
      <c r="B5" s="3" t="s">
        <v>1312</v>
      </c>
      <c r="C5" s="106">
        <v>3163855</v>
      </c>
      <c r="D5" s="106">
        <v>73155</v>
      </c>
      <c r="E5" s="106">
        <v>582775</v>
      </c>
      <c r="F5" s="106">
        <v>2363980</v>
      </c>
      <c r="G5" s="106">
        <v>128895</v>
      </c>
      <c r="H5" s="106">
        <v>15050</v>
      </c>
    </row>
    <row r="6" spans="1:9" x14ac:dyDescent="0.2">
      <c r="A6" s="3">
        <v>1970</v>
      </c>
      <c r="B6" s="3" t="s">
        <v>30</v>
      </c>
      <c r="C6" s="106">
        <v>2334380</v>
      </c>
      <c r="D6" s="106">
        <v>66435</v>
      </c>
      <c r="E6" s="106">
        <v>493190</v>
      </c>
      <c r="F6" s="106">
        <v>1692110</v>
      </c>
      <c r="G6" s="106">
        <v>71870</v>
      </c>
      <c r="H6" s="106">
        <v>10775</v>
      </c>
      <c r="I6" s="312"/>
    </row>
    <row r="7" spans="1:9" x14ac:dyDescent="0.2">
      <c r="A7" s="3">
        <v>1970</v>
      </c>
      <c r="B7" s="3" t="s">
        <v>31</v>
      </c>
      <c r="C7" s="106">
        <v>829475</v>
      </c>
      <c r="D7" s="106">
        <v>6720</v>
      </c>
      <c r="E7" s="106">
        <v>89585</v>
      </c>
      <c r="F7" s="106">
        <v>671870</v>
      </c>
      <c r="G7" s="106">
        <v>57025</v>
      </c>
      <c r="H7" s="106">
        <v>4275</v>
      </c>
      <c r="I7" s="312"/>
    </row>
    <row r="8" spans="1:9" x14ac:dyDescent="0.2">
      <c r="A8" s="3">
        <v>2001</v>
      </c>
      <c r="B8" s="3" t="s">
        <v>0</v>
      </c>
      <c r="C8" s="106">
        <v>4650947</v>
      </c>
      <c r="D8" s="106">
        <v>478804</v>
      </c>
      <c r="E8" s="106">
        <v>294103</v>
      </c>
      <c r="F8" s="106">
        <v>3793992</v>
      </c>
      <c r="G8" s="106">
        <v>35939</v>
      </c>
      <c r="H8" s="106">
        <v>48109</v>
      </c>
    </row>
    <row r="9" spans="1:9" x14ac:dyDescent="0.2">
      <c r="A9" s="3">
        <v>2001</v>
      </c>
      <c r="B9" s="3" t="s">
        <v>30</v>
      </c>
      <c r="C9" s="106">
        <v>2599088</v>
      </c>
      <c r="D9" s="106">
        <v>318675</v>
      </c>
      <c r="E9" s="106">
        <v>184892</v>
      </c>
      <c r="F9" s="106">
        <v>2059768</v>
      </c>
      <c r="G9" s="106">
        <v>11407</v>
      </c>
      <c r="H9" s="106">
        <v>24346</v>
      </c>
      <c r="I9" s="312"/>
    </row>
    <row r="10" spans="1:9" x14ac:dyDescent="0.2">
      <c r="A10" s="3">
        <v>2001</v>
      </c>
      <c r="B10" s="3" t="s">
        <v>31</v>
      </c>
      <c r="C10" s="106">
        <v>2051859</v>
      </c>
      <c r="D10" s="106">
        <v>160129</v>
      </c>
      <c r="E10" s="106">
        <v>109211</v>
      </c>
      <c r="F10" s="106">
        <v>1734224</v>
      </c>
      <c r="G10" s="106">
        <v>24532</v>
      </c>
      <c r="H10" s="106">
        <v>23763</v>
      </c>
      <c r="I10" s="312"/>
    </row>
    <row r="11" spans="1:9" x14ac:dyDescent="0.2">
      <c r="A11" s="281">
        <v>2011</v>
      </c>
      <c r="B11" s="281" t="s">
        <v>30</v>
      </c>
      <c r="C11" s="313">
        <v>2275974</v>
      </c>
      <c r="D11" s="313">
        <v>297068</v>
      </c>
      <c r="E11" s="313">
        <v>167314</v>
      </c>
      <c r="F11" s="313">
        <v>1779158</v>
      </c>
      <c r="G11" s="313">
        <v>9275</v>
      </c>
      <c r="H11" s="313">
        <v>23159</v>
      </c>
      <c r="I11" s="312"/>
    </row>
    <row r="12" spans="1:9" ht="12" thickBot="1" x14ac:dyDescent="0.25">
      <c r="A12" s="282">
        <v>2011</v>
      </c>
      <c r="B12" s="282" t="s">
        <v>31</v>
      </c>
      <c r="C12" s="314">
        <v>2085213</v>
      </c>
      <c r="D12" s="314">
        <v>162055</v>
      </c>
      <c r="E12" s="314">
        <v>118776</v>
      </c>
      <c r="F12" s="314">
        <v>1761178</v>
      </c>
      <c r="G12" s="314">
        <v>14855</v>
      </c>
      <c r="H12" s="314">
        <v>28349</v>
      </c>
      <c r="I12" s="312"/>
    </row>
    <row r="14" spans="1:9" x14ac:dyDescent="0.2">
      <c r="A14" s="28" t="s">
        <v>421</v>
      </c>
    </row>
    <row r="16" spans="1:9" x14ac:dyDescent="0.2">
      <c r="A16" s="3" t="s">
        <v>1309</v>
      </c>
    </row>
    <row r="18" spans="3:8" x14ac:dyDescent="0.2">
      <c r="C18" s="312"/>
      <c r="D18" s="312"/>
      <c r="E18" s="312"/>
      <c r="F18" s="312"/>
      <c r="G18" s="312"/>
      <c r="H18" s="312"/>
    </row>
  </sheetData>
  <mergeCells count="1">
    <mergeCell ref="C4:H4"/>
  </mergeCell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showGridLines="0" workbookViewId="0"/>
  </sheetViews>
  <sheetFormatPr defaultColWidth="15.5703125" defaultRowHeight="12.75" x14ac:dyDescent="0.2"/>
  <cols>
    <col min="1" max="1" width="5.7109375" style="315" customWidth="1"/>
    <col min="2" max="6" width="8.7109375" style="315" customWidth="1"/>
    <col min="7" max="7" width="8.140625" style="315" customWidth="1"/>
    <col min="8" max="8" width="18.140625" style="315" customWidth="1"/>
    <col min="9" max="9" width="15.5703125" style="315" customWidth="1"/>
    <col min="10" max="10" width="4.85546875" style="315" bestFit="1" customWidth="1"/>
    <col min="11" max="11" width="20.42578125" style="315" bestFit="1" customWidth="1"/>
    <col min="12" max="16384" width="15.5703125" style="315"/>
  </cols>
  <sheetData>
    <row r="1" spans="1:10" x14ac:dyDescent="0.2">
      <c r="A1" s="17" t="s">
        <v>431</v>
      </c>
      <c r="B1" s="18"/>
      <c r="C1" s="18"/>
      <c r="D1" s="18"/>
      <c r="E1" s="18"/>
      <c r="F1" s="18"/>
      <c r="G1" s="18"/>
      <c r="H1" s="18"/>
    </row>
    <row r="2" spans="1:10" ht="13.5" thickBot="1" x14ac:dyDescent="0.25">
      <c r="A2" s="221"/>
      <c r="B2" s="18"/>
      <c r="C2" s="18"/>
      <c r="D2" s="18"/>
      <c r="E2" s="18"/>
      <c r="F2" s="18"/>
      <c r="G2" s="18"/>
      <c r="H2" s="18"/>
    </row>
    <row r="3" spans="1:10" x14ac:dyDescent="0.2">
      <c r="A3" s="252"/>
      <c r="B3" s="936" t="s">
        <v>432</v>
      </c>
      <c r="C3" s="936"/>
      <c r="D3" s="936"/>
      <c r="E3" s="936" t="s">
        <v>433</v>
      </c>
      <c r="F3" s="936"/>
      <c r="G3" s="936"/>
      <c r="H3" s="944" t="s">
        <v>434</v>
      </c>
    </row>
    <row r="4" spans="1:10" s="335" customFormat="1" x14ac:dyDescent="0.2">
      <c r="A4" s="334"/>
      <c r="B4" s="152" t="s">
        <v>0</v>
      </c>
      <c r="C4" s="152" t="s">
        <v>30</v>
      </c>
      <c r="D4" s="152" t="s">
        <v>31</v>
      </c>
      <c r="E4" s="152" t="s">
        <v>0</v>
      </c>
      <c r="F4" s="152" t="s">
        <v>30</v>
      </c>
      <c r="G4" s="152" t="s">
        <v>31</v>
      </c>
      <c r="H4" s="945"/>
    </row>
    <row r="5" spans="1:10" s="335" customFormat="1" x14ac:dyDescent="0.2">
      <c r="A5" s="336"/>
      <c r="B5" s="299"/>
      <c r="C5" s="299"/>
      <c r="D5" s="299"/>
      <c r="E5" s="299"/>
      <c r="F5" s="299"/>
      <c r="G5" s="299"/>
      <c r="H5" s="299"/>
    </row>
    <row r="6" spans="1:10" x14ac:dyDescent="0.2">
      <c r="A6" s="22">
        <v>1970</v>
      </c>
      <c r="B6" s="322">
        <v>0.39400000000000002</v>
      </c>
      <c r="C6" s="322">
        <v>0.621</v>
      </c>
      <c r="D6" s="322">
        <v>0.19</v>
      </c>
      <c r="E6" s="322">
        <v>2.7E-2</v>
      </c>
      <c r="F6" s="322">
        <v>2.5000000000000001E-2</v>
      </c>
      <c r="G6" s="322">
        <v>3.2000000000000001E-2</v>
      </c>
      <c r="H6" s="179" t="s">
        <v>435</v>
      </c>
    </row>
    <row r="7" spans="1:10" x14ac:dyDescent="0.2">
      <c r="A7" s="22">
        <v>1981</v>
      </c>
      <c r="B7" s="322">
        <v>0.42499999999999999</v>
      </c>
      <c r="C7" s="322">
        <v>0.57200000000000006</v>
      </c>
      <c r="D7" s="322">
        <v>0.28999999999999998</v>
      </c>
      <c r="E7" s="322">
        <v>6.8000000000000005E-2</v>
      </c>
      <c r="F7" s="322">
        <v>4.0999999999999995E-2</v>
      </c>
      <c r="G7" s="322">
        <v>0.11800000000000001</v>
      </c>
      <c r="H7" s="179" t="s">
        <v>436</v>
      </c>
    </row>
    <row r="8" spans="1:10" x14ac:dyDescent="0.2">
      <c r="A8" s="22">
        <v>1991</v>
      </c>
      <c r="B8" s="322">
        <v>0.44600000000000001</v>
      </c>
      <c r="C8" s="322">
        <v>0.54299999999999993</v>
      </c>
      <c r="D8" s="322">
        <v>0.35499999999999998</v>
      </c>
      <c r="E8" s="322">
        <v>6.0999999999999999E-2</v>
      </c>
      <c r="F8" s="322">
        <v>4.2000000000000003E-2</v>
      </c>
      <c r="G8" s="322">
        <v>8.900000000000001E-2</v>
      </c>
      <c r="H8" s="179" t="s">
        <v>436</v>
      </c>
    </row>
    <row r="9" spans="1:10" x14ac:dyDescent="0.2">
      <c r="A9" s="22">
        <v>2001</v>
      </c>
      <c r="B9" s="322">
        <v>0.48200000000000004</v>
      </c>
      <c r="C9" s="322">
        <v>0.54799999999999993</v>
      </c>
      <c r="D9" s="322">
        <v>0.42</v>
      </c>
      <c r="E9" s="322">
        <v>6.8000000000000005E-2</v>
      </c>
      <c r="F9" s="322">
        <v>5.2000000000000005E-2</v>
      </c>
      <c r="G9" s="322">
        <v>8.6999999999999994E-2</v>
      </c>
      <c r="H9" s="179" t="s">
        <v>437</v>
      </c>
    </row>
    <row r="10" spans="1:10" ht="13.5" thickBot="1" x14ac:dyDescent="0.25">
      <c r="A10" s="326">
        <v>2011</v>
      </c>
      <c r="B10" s="337">
        <v>0.47560000000000002</v>
      </c>
      <c r="C10" s="337">
        <v>0.51590000000000003</v>
      </c>
      <c r="D10" s="337">
        <v>0.43869999999999998</v>
      </c>
      <c r="E10" s="337">
        <v>0.1318</v>
      </c>
      <c r="F10" s="337">
        <v>0.1258</v>
      </c>
      <c r="G10" s="337">
        <v>0.13830000000000001</v>
      </c>
      <c r="H10" s="338" t="s">
        <v>437</v>
      </c>
    </row>
    <row r="12" spans="1:10" s="18" customFormat="1" ht="11.25" x14ac:dyDescent="0.2">
      <c r="A12" s="3" t="s">
        <v>255</v>
      </c>
      <c r="C12" s="321"/>
      <c r="D12" s="321"/>
      <c r="G12" s="321"/>
      <c r="I12" s="321"/>
      <c r="J12" s="321"/>
    </row>
    <row r="13" spans="1:10" s="18" customFormat="1" ht="38.25" customHeight="1" x14ac:dyDescent="0.2">
      <c r="A13" s="903" t="s">
        <v>438</v>
      </c>
      <c r="B13" s="903"/>
      <c r="C13" s="903"/>
      <c r="D13" s="903"/>
      <c r="E13" s="903"/>
      <c r="F13" s="903"/>
      <c r="G13" s="903"/>
      <c r="H13" s="903"/>
      <c r="I13" s="321"/>
      <c r="J13" s="321"/>
    </row>
  </sheetData>
  <mergeCells count="4">
    <mergeCell ref="B3:D3"/>
    <mergeCell ref="E3:G3"/>
    <mergeCell ref="H3:H4"/>
    <mergeCell ref="A13:H13"/>
  </mergeCell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1"/>
  <sheetViews>
    <sheetView showGridLines="0" workbookViewId="0"/>
  </sheetViews>
  <sheetFormatPr defaultColWidth="15.5703125" defaultRowHeight="12.75" x14ac:dyDescent="0.2"/>
  <cols>
    <col min="1" max="1" width="5.7109375" style="315" customWidth="1"/>
    <col min="2" max="2" width="21.42578125" style="315" customWidth="1"/>
    <col min="3" max="3" width="10.85546875" style="315" customWidth="1"/>
    <col min="4" max="7" width="8.7109375" style="315" customWidth="1"/>
    <col min="8" max="14" width="10.5703125" style="315" customWidth="1"/>
    <col min="15" max="16384" width="15.5703125" style="315"/>
  </cols>
  <sheetData>
    <row r="1" spans="1:21" ht="14.25" x14ac:dyDescent="0.2">
      <c r="A1" s="17" t="s">
        <v>422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21" ht="13.5" thickBot="1" x14ac:dyDescent="0.25">
      <c r="A2" s="18"/>
      <c r="C2" s="18"/>
      <c r="D2" s="18"/>
      <c r="E2" s="18"/>
      <c r="F2" s="179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</row>
    <row r="3" spans="1:21" x14ac:dyDescent="0.2">
      <c r="A3" s="316"/>
      <c r="B3" s="317" t="s">
        <v>0</v>
      </c>
      <c r="C3" s="318" t="s">
        <v>30</v>
      </c>
      <c r="D3" s="318" t="s">
        <v>31</v>
      </c>
      <c r="E3" s="318" t="s">
        <v>30</v>
      </c>
      <c r="F3" s="319" t="s">
        <v>31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1" x14ac:dyDescent="0.2">
      <c r="A4" s="22"/>
      <c r="B4" s="937" t="s">
        <v>423</v>
      </c>
      <c r="C4" s="937"/>
      <c r="D4" s="946"/>
      <c r="E4" s="947" t="s">
        <v>424</v>
      </c>
      <c r="F4" s="947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</row>
    <row r="5" spans="1:21" x14ac:dyDescent="0.2">
      <c r="A5" s="261"/>
      <c r="B5" s="937" t="s">
        <v>425</v>
      </c>
      <c r="C5" s="937"/>
      <c r="D5" s="937"/>
      <c r="E5" s="937"/>
      <c r="F5" s="937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spans="1:21" x14ac:dyDescent="0.2">
      <c r="A6" s="22">
        <v>1985</v>
      </c>
      <c r="B6" s="83">
        <v>150.03341945910356</v>
      </c>
      <c r="C6" s="83">
        <v>161.39104757534344</v>
      </c>
      <c r="D6" s="83">
        <v>125.27807982761544</v>
      </c>
      <c r="E6" s="320">
        <v>161.4</v>
      </c>
      <c r="F6" s="320">
        <v>125.3</v>
      </c>
      <c r="G6" s="83"/>
      <c r="H6" s="18"/>
      <c r="I6" s="18"/>
      <c r="J6" s="83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</row>
    <row r="7" spans="1:21" x14ac:dyDescent="0.2">
      <c r="A7" s="22">
        <v>1986</v>
      </c>
      <c r="B7" s="83">
        <v>178.62950289801577</v>
      </c>
      <c r="C7" s="83">
        <v>192.63574784768707</v>
      </c>
      <c r="D7" s="83">
        <v>149.87380413204178</v>
      </c>
      <c r="E7" s="320">
        <v>171.45909374165404</v>
      </c>
      <c r="F7" s="320">
        <v>133.44609632333305</v>
      </c>
      <c r="G7" s="83"/>
      <c r="H7" s="18"/>
      <c r="I7" s="18"/>
      <c r="J7" s="83"/>
      <c r="K7" s="322"/>
      <c r="L7" s="321"/>
      <c r="M7" s="321"/>
      <c r="N7" s="321"/>
      <c r="O7" s="323"/>
      <c r="P7" s="321"/>
      <c r="Q7" s="321"/>
      <c r="R7" s="321"/>
      <c r="S7" s="321"/>
      <c r="T7" s="321"/>
      <c r="U7" s="321"/>
    </row>
    <row r="8" spans="1:21" x14ac:dyDescent="0.2">
      <c r="A8" s="22">
        <v>1987</v>
      </c>
      <c r="B8" s="83">
        <v>204.43231811334684</v>
      </c>
      <c r="C8" s="83">
        <v>220.72305743158987</v>
      </c>
      <c r="D8" s="83">
        <v>171.79597170818329</v>
      </c>
      <c r="E8" s="320">
        <v>179.21615692689647</v>
      </c>
      <c r="F8" s="320">
        <v>139.50763824214238</v>
      </c>
      <c r="G8" s="83"/>
      <c r="H8" s="18"/>
      <c r="I8" s="18"/>
      <c r="J8" s="83"/>
      <c r="K8" s="322"/>
      <c r="L8" s="321"/>
      <c r="M8" s="321"/>
      <c r="N8" s="321"/>
      <c r="O8" s="323"/>
      <c r="P8" s="321"/>
      <c r="Q8" s="321"/>
      <c r="R8" s="321"/>
      <c r="S8" s="321"/>
      <c r="T8" s="321"/>
      <c r="U8" s="321"/>
    </row>
    <row r="9" spans="1:21" x14ac:dyDescent="0.2">
      <c r="A9" s="22">
        <v>1988</v>
      </c>
      <c r="B9" s="83">
        <v>225.2272024421145</v>
      </c>
      <c r="C9" s="83">
        <v>243.88723177143086</v>
      </c>
      <c r="D9" s="83">
        <v>189.27385002144831</v>
      </c>
      <c r="E9" s="320">
        <v>179.88680502780582</v>
      </c>
      <c r="F9" s="320">
        <v>139.61694215565248</v>
      </c>
      <c r="G9" s="83"/>
      <c r="H9" s="18"/>
      <c r="I9" s="18"/>
      <c r="J9" s="83"/>
      <c r="K9" s="322"/>
      <c r="L9" s="321"/>
      <c r="M9" s="321"/>
      <c r="N9" s="321"/>
      <c r="O9" s="323"/>
      <c r="P9" s="321"/>
      <c r="Q9" s="321"/>
      <c r="R9" s="321"/>
      <c r="S9" s="321"/>
      <c r="T9" s="321"/>
      <c r="U9" s="321"/>
    </row>
    <row r="10" spans="1:21" x14ac:dyDescent="0.2">
      <c r="A10" s="22">
        <v>1989</v>
      </c>
      <c r="B10" s="83">
        <v>254.1375285561796</v>
      </c>
      <c r="C10" s="83">
        <v>277.04232798954519</v>
      </c>
      <c r="D10" s="83">
        <v>212.57269979349766</v>
      </c>
      <c r="E10" s="320">
        <v>181.29336007183753</v>
      </c>
      <c r="F10" s="320">
        <v>139.14429007679661</v>
      </c>
      <c r="G10" s="83"/>
      <c r="H10" s="18"/>
      <c r="I10" s="18"/>
      <c r="J10" s="83"/>
      <c r="K10" s="322"/>
      <c r="L10" s="321"/>
      <c r="M10" s="321"/>
      <c r="N10" s="321"/>
      <c r="O10" s="323"/>
      <c r="P10" s="321"/>
      <c r="Q10" s="321"/>
      <c r="R10" s="321"/>
      <c r="S10" s="321"/>
      <c r="T10" s="321"/>
      <c r="U10" s="321"/>
    </row>
    <row r="11" spans="1:21" x14ac:dyDescent="0.2">
      <c r="A11" s="22">
        <v>1990</v>
      </c>
      <c r="B11" s="83">
        <v>294.2907592701589</v>
      </c>
      <c r="C11" s="83">
        <v>322.22344150597058</v>
      </c>
      <c r="D11" s="83">
        <v>246.40616115162459</v>
      </c>
      <c r="E11" s="320">
        <v>185.58149054660606</v>
      </c>
      <c r="F11" s="320">
        <v>141.92203373893153</v>
      </c>
      <c r="G11" s="83"/>
      <c r="H11" s="18"/>
      <c r="I11" s="18"/>
      <c r="J11" s="83"/>
      <c r="K11" s="322"/>
      <c r="L11" s="321"/>
      <c r="M11" s="321"/>
      <c r="N11" s="321"/>
      <c r="O11" s="323"/>
      <c r="P11" s="321"/>
      <c r="Q11" s="321"/>
      <c r="R11" s="321"/>
      <c r="S11" s="321"/>
      <c r="T11" s="321"/>
      <c r="U11" s="321"/>
    </row>
    <row r="12" spans="1:21" x14ac:dyDescent="0.2">
      <c r="A12" s="22">
        <v>1991</v>
      </c>
      <c r="B12" s="83">
        <v>349.44284274897495</v>
      </c>
      <c r="C12" s="83">
        <v>384.11927255314691</v>
      </c>
      <c r="D12" s="83">
        <v>290.79917399068245</v>
      </c>
      <c r="E12" s="320">
        <v>197.91983688072497</v>
      </c>
      <c r="F12" s="320">
        <v>149.84402125726328</v>
      </c>
      <c r="G12" s="83"/>
      <c r="H12" s="18"/>
      <c r="I12" s="18"/>
      <c r="J12" s="83"/>
      <c r="K12" s="322"/>
      <c r="L12" s="321"/>
      <c r="M12" s="321"/>
      <c r="N12" s="321"/>
      <c r="O12" s="323"/>
      <c r="P12" s="321"/>
      <c r="Q12" s="321"/>
      <c r="R12" s="321"/>
      <c r="S12" s="321"/>
      <c r="T12" s="321"/>
      <c r="U12" s="321"/>
    </row>
    <row r="13" spans="1:21" x14ac:dyDescent="0.2">
      <c r="A13" s="22">
        <v>1992</v>
      </c>
      <c r="B13" s="83">
        <v>399.42738001416586</v>
      </c>
      <c r="C13" s="83">
        <v>440.46847098492634</v>
      </c>
      <c r="D13" s="83">
        <v>332.6981973444</v>
      </c>
      <c r="E13" s="320">
        <v>207.15683555481945</v>
      </c>
      <c r="F13" s="320">
        <v>156.4610197255129</v>
      </c>
      <c r="G13" s="83"/>
      <c r="H13" s="18"/>
      <c r="I13" s="18"/>
      <c r="J13" s="83"/>
      <c r="K13" s="322"/>
      <c r="L13" s="321"/>
      <c r="M13" s="321"/>
      <c r="N13" s="321"/>
      <c r="O13" s="323"/>
      <c r="P13" s="321"/>
      <c r="Q13" s="321"/>
      <c r="R13" s="321"/>
      <c r="S13" s="321"/>
      <c r="T13" s="321"/>
      <c r="U13" s="321"/>
    </row>
    <row r="14" spans="1:21" x14ac:dyDescent="0.2">
      <c r="A14" s="22">
        <v>1993</v>
      </c>
      <c r="B14" s="83">
        <v>444.60849353059126</v>
      </c>
      <c r="C14" s="83">
        <v>488.94165062200096</v>
      </c>
      <c r="D14" s="83">
        <v>372.10323121277719</v>
      </c>
      <c r="E14" s="320">
        <v>215.35989345606197</v>
      </c>
      <c r="F14" s="320">
        <v>163.90962641644643</v>
      </c>
      <c r="G14" s="83"/>
      <c r="H14" s="18"/>
      <c r="I14" s="18"/>
      <c r="J14" s="83"/>
      <c r="K14" s="322"/>
      <c r="L14" s="321"/>
      <c r="M14" s="321"/>
      <c r="N14" s="321"/>
      <c r="O14" s="323"/>
      <c r="P14" s="321"/>
      <c r="Q14" s="321"/>
      <c r="R14" s="321"/>
      <c r="S14" s="321"/>
      <c r="T14" s="321"/>
      <c r="U14" s="321"/>
    </row>
    <row r="15" spans="1:21" x14ac:dyDescent="0.2">
      <c r="A15" s="22">
        <v>1994</v>
      </c>
      <c r="B15" s="83">
        <v>479.5492862202093</v>
      </c>
      <c r="C15" s="83">
        <v>525.61327201444522</v>
      </c>
      <c r="D15" s="83">
        <v>408.515477698746</v>
      </c>
      <c r="E15" s="320">
        <v>219.64348892730285</v>
      </c>
      <c r="F15" s="320">
        <v>170.70845743303502</v>
      </c>
      <c r="G15" s="83"/>
      <c r="H15" s="18"/>
      <c r="I15" s="18"/>
      <c r="J15" s="83"/>
      <c r="K15" s="322"/>
      <c r="L15" s="321"/>
      <c r="M15" s="321"/>
      <c r="N15" s="321"/>
      <c r="O15" s="323"/>
      <c r="P15" s="321"/>
      <c r="Q15" s="321"/>
      <c r="R15" s="321"/>
      <c r="S15" s="321"/>
      <c r="T15" s="321"/>
      <c r="U15" s="321"/>
    </row>
    <row r="16" spans="1:21" x14ac:dyDescent="0.2">
      <c r="A16" s="22">
        <v>1995</v>
      </c>
      <c r="B16" s="83">
        <v>494.31370397342403</v>
      </c>
      <c r="C16" s="83">
        <v>545.23099330613218</v>
      </c>
      <c r="D16" s="83">
        <v>417.2394529184665</v>
      </c>
      <c r="E16" s="320">
        <v>218.6298356745065</v>
      </c>
      <c r="F16" s="320">
        <v>167.30074732832739</v>
      </c>
      <c r="G16" s="83"/>
      <c r="H16" s="18"/>
      <c r="I16" s="18"/>
      <c r="J16" s="83"/>
      <c r="K16" s="322"/>
      <c r="L16" s="321"/>
      <c r="M16" s="321"/>
      <c r="N16" s="321"/>
      <c r="O16" s="323"/>
      <c r="P16" s="321"/>
      <c r="Q16" s="321"/>
      <c r="R16" s="321"/>
      <c r="S16" s="321"/>
      <c r="T16" s="321"/>
      <c r="U16" s="321"/>
    </row>
    <row r="17" spans="1:21" s="18" customFormat="1" ht="11.25" x14ac:dyDescent="0.2">
      <c r="A17" s="22">
        <v>1996</v>
      </c>
      <c r="B17" s="83">
        <v>523.49338095190592</v>
      </c>
      <c r="C17" s="83">
        <v>576.32605420935545</v>
      </c>
      <c r="D17" s="83">
        <v>443.63583763130856</v>
      </c>
      <c r="E17" s="320">
        <v>224.15247343221839</v>
      </c>
      <c r="F17" s="320">
        <v>172.53867293862933</v>
      </c>
      <c r="G17" s="83"/>
      <c r="J17" s="83"/>
      <c r="K17" s="322"/>
      <c r="L17" s="321"/>
      <c r="M17" s="321"/>
      <c r="N17" s="321"/>
      <c r="O17" s="323"/>
      <c r="P17" s="321"/>
      <c r="Q17" s="321"/>
      <c r="R17" s="321"/>
      <c r="S17" s="321"/>
      <c r="T17" s="321"/>
      <c r="U17" s="321"/>
    </row>
    <row r="18" spans="1:21" s="18" customFormat="1" ht="11.25" x14ac:dyDescent="0.2">
      <c r="A18" s="22">
        <v>1997</v>
      </c>
      <c r="B18" s="83">
        <v>536.12294370566929</v>
      </c>
      <c r="C18" s="83">
        <v>592.0132480721461</v>
      </c>
      <c r="D18" s="83">
        <v>454.42982412386152</v>
      </c>
      <c r="E18" s="320">
        <v>224.99414155045287</v>
      </c>
      <c r="F18" s="320">
        <v>172.69820594683407</v>
      </c>
      <c r="G18" s="83"/>
      <c r="J18" s="83"/>
      <c r="K18" s="322"/>
      <c r="L18" s="321"/>
      <c r="M18" s="321"/>
      <c r="N18" s="321"/>
      <c r="O18" s="323"/>
      <c r="P18" s="321"/>
      <c r="Q18" s="321"/>
      <c r="R18" s="321"/>
      <c r="S18" s="321"/>
      <c r="T18" s="321"/>
      <c r="U18" s="321"/>
    </row>
    <row r="19" spans="1:21" s="18" customFormat="1" ht="11.25" x14ac:dyDescent="0.2">
      <c r="A19" s="22">
        <v>1998</v>
      </c>
      <c r="B19" s="83">
        <v>567.33771610418887</v>
      </c>
      <c r="C19" s="83">
        <v>627.93667261898827</v>
      </c>
      <c r="D19" s="83">
        <v>480.23762731816322</v>
      </c>
      <c r="E19" s="320">
        <v>232.6361980490002</v>
      </c>
      <c r="F19" s="320">
        <v>177.91352492933572</v>
      </c>
      <c r="G19" s="83"/>
      <c r="J19" s="83"/>
      <c r="K19" s="322"/>
      <c r="L19" s="321"/>
      <c r="M19" s="321"/>
      <c r="N19" s="321"/>
      <c r="O19" s="323"/>
      <c r="P19" s="321"/>
      <c r="Q19" s="321"/>
      <c r="R19" s="321"/>
      <c r="S19" s="321"/>
      <c r="T19" s="321"/>
      <c r="U19" s="321"/>
    </row>
    <row r="20" spans="1:21" s="18" customFormat="1" ht="11.25" x14ac:dyDescent="0.2">
      <c r="A20" s="22">
        <v>1999</v>
      </c>
      <c r="B20" s="83">
        <v>588.29720373898908</v>
      </c>
      <c r="C20" s="83">
        <v>651.95379136281565</v>
      </c>
      <c r="D20" s="83">
        <v>498.46370247703038</v>
      </c>
      <c r="E20" s="320">
        <v>236.04184012867515</v>
      </c>
      <c r="F20" s="320">
        <v>180.47064003703153</v>
      </c>
      <c r="G20" s="83"/>
      <c r="J20" s="83"/>
      <c r="K20" s="322"/>
      <c r="L20" s="321"/>
      <c r="M20" s="321"/>
      <c r="N20" s="321"/>
      <c r="O20" s="323"/>
      <c r="P20" s="321"/>
      <c r="Q20" s="321"/>
      <c r="R20" s="321"/>
      <c r="S20" s="321"/>
      <c r="T20" s="321"/>
      <c r="U20" s="321"/>
    </row>
    <row r="21" spans="1:21" s="18" customFormat="1" ht="11.25" x14ac:dyDescent="0.2">
      <c r="A21" s="22">
        <v>2000</v>
      </c>
      <c r="B21" s="83">
        <v>613.83000000000004</v>
      </c>
      <c r="C21" s="83">
        <v>677.53</v>
      </c>
      <c r="D21" s="83">
        <v>524.5159166408954</v>
      </c>
      <c r="E21" s="320">
        <v>238.43058021169344</v>
      </c>
      <c r="F21" s="320">
        <v>184.58574069525196</v>
      </c>
      <c r="G21" s="83"/>
      <c r="J21" s="83"/>
      <c r="K21" s="322"/>
      <c r="L21" s="321"/>
      <c r="M21" s="321"/>
      <c r="N21" s="321"/>
      <c r="O21" s="323"/>
      <c r="P21" s="321"/>
      <c r="Q21" s="321"/>
      <c r="R21" s="321"/>
      <c r="S21" s="321"/>
      <c r="T21" s="321"/>
      <c r="U21" s="321"/>
    </row>
    <row r="22" spans="1:21" s="18" customFormat="1" ht="11.25" x14ac:dyDescent="0.2">
      <c r="A22" s="22">
        <v>2001</v>
      </c>
      <c r="B22" s="324" t="s">
        <v>426</v>
      </c>
      <c r="C22" s="324" t="s">
        <v>426</v>
      </c>
      <c r="D22" s="324" t="s">
        <v>426</v>
      </c>
      <c r="E22" s="324" t="s">
        <v>426</v>
      </c>
      <c r="F22" s="324" t="s">
        <v>426</v>
      </c>
      <c r="G22" s="83"/>
      <c r="J22" s="83"/>
      <c r="K22" s="322"/>
      <c r="L22" s="321"/>
      <c r="M22" s="321"/>
      <c r="N22" s="321"/>
      <c r="O22" s="323"/>
      <c r="P22" s="321"/>
      <c r="Q22" s="321"/>
      <c r="R22" s="321"/>
      <c r="S22" s="321"/>
      <c r="T22" s="321"/>
      <c r="U22" s="321"/>
    </row>
    <row r="23" spans="1:21" s="18" customFormat="1" ht="11.25" x14ac:dyDescent="0.2">
      <c r="A23" s="22">
        <v>2002</v>
      </c>
      <c r="B23" s="83">
        <v>819.7</v>
      </c>
      <c r="C23" s="83">
        <v>903.8</v>
      </c>
      <c r="D23" s="83">
        <v>698.4</v>
      </c>
      <c r="E23" s="325">
        <v>294.10766289267372</v>
      </c>
      <c r="F23" s="325">
        <v>227.26797052914731</v>
      </c>
      <c r="G23" s="83"/>
      <c r="J23" s="83"/>
      <c r="K23" s="322"/>
      <c r="L23" s="321"/>
      <c r="M23" s="321"/>
      <c r="N23" s="321"/>
      <c r="O23" s="323"/>
      <c r="P23" s="321"/>
      <c r="Q23" s="321"/>
      <c r="R23" s="321"/>
      <c r="S23" s="321"/>
      <c r="T23" s="321"/>
      <c r="U23" s="321"/>
    </row>
    <row r="24" spans="1:21" s="18" customFormat="1" ht="11.25" x14ac:dyDescent="0.2">
      <c r="A24" s="22">
        <v>2003</v>
      </c>
      <c r="B24" s="83">
        <v>852.4</v>
      </c>
      <c r="C24" s="83">
        <v>944.9</v>
      </c>
      <c r="D24" s="83">
        <v>722</v>
      </c>
      <c r="E24" s="325">
        <v>297.89005000189667</v>
      </c>
      <c r="F24" s="325">
        <v>227.61838935481998</v>
      </c>
      <c r="G24" s="83"/>
      <c r="J24" s="83"/>
      <c r="K24" s="322"/>
      <c r="L24" s="321"/>
      <c r="M24" s="321"/>
      <c r="N24" s="321"/>
      <c r="O24" s="323"/>
      <c r="P24" s="321"/>
      <c r="Q24" s="321"/>
      <c r="R24" s="321"/>
      <c r="S24" s="321"/>
      <c r="T24" s="321"/>
      <c r="U24" s="321"/>
    </row>
    <row r="25" spans="1:21" s="18" customFormat="1" ht="11.25" x14ac:dyDescent="0.2">
      <c r="A25" s="22">
        <v>2004</v>
      </c>
      <c r="B25" s="83">
        <v>879.6</v>
      </c>
      <c r="C25" s="83">
        <v>973.9</v>
      </c>
      <c r="D25" s="83">
        <v>747.8</v>
      </c>
      <c r="E25" s="325">
        <v>299.9830160110792</v>
      </c>
      <c r="F25" s="325">
        <v>230.33915121992504</v>
      </c>
      <c r="G25" s="83"/>
      <c r="J25" s="83"/>
      <c r="K25" s="322"/>
      <c r="L25" s="321"/>
      <c r="M25" s="321"/>
      <c r="N25" s="321"/>
      <c r="O25" s="323"/>
      <c r="P25" s="321"/>
      <c r="Q25" s="321"/>
      <c r="R25" s="321"/>
      <c r="S25" s="321"/>
      <c r="T25" s="321"/>
      <c r="U25" s="321"/>
    </row>
    <row r="26" spans="1:21" s="18" customFormat="1" ht="11.25" x14ac:dyDescent="0.2">
      <c r="A26" s="22">
        <v>2005</v>
      </c>
      <c r="B26" s="83">
        <v>909.2</v>
      </c>
      <c r="C26" s="83">
        <v>1005.1</v>
      </c>
      <c r="D26" s="83">
        <v>778.2</v>
      </c>
      <c r="E26" s="325">
        <v>302.72153604374432</v>
      </c>
      <c r="F26" s="325">
        <v>234.38254835264334</v>
      </c>
      <c r="G26" s="83"/>
      <c r="J26" s="83"/>
      <c r="K26" s="322"/>
      <c r="L26" s="321"/>
      <c r="M26" s="321"/>
      <c r="N26" s="321"/>
      <c r="O26" s="323"/>
      <c r="P26" s="321"/>
      <c r="Q26" s="321"/>
      <c r="R26" s="321"/>
      <c r="S26" s="321"/>
      <c r="T26" s="321"/>
      <c r="U26" s="321"/>
    </row>
    <row r="27" spans="1:21" s="18" customFormat="1" ht="11.25" x14ac:dyDescent="0.2">
      <c r="A27" s="22">
        <v>2006</v>
      </c>
      <c r="B27" s="83">
        <v>936</v>
      </c>
      <c r="C27" s="83">
        <v>1039.9000000000001</v>
      </c>
      <c r="D27" s="83">
        <v>801</v>
      </c>
      <c r="E27" s="325">
        <v>303.75598011569542</v>
      </c>
      <c r="F27" s="325">
        <v>233.97301670609869</v>
      </c>
      <c r="G27" s="83"/>
      <c r="J27" s="83"/>
      <c r="K27" s="322"/>
      <c r="L27" s="321"/>
      <c r="M27" s="321"/>
      <c r="N27" s="321"/>
      <c r="O27" s="323"/>
      <c r="P27" s="321"/>
      <c r="Q27" s="321"/>
      <c r="R27" s="321"/>
      <c r="S27" s="321"/>
      <c r="T27" s="321"/>
      <c r="U27" s="321"/>
    </row>
    <row r="28" spans="1:21" s="18" customFormat="1" ht="11.25" x14ac:dyDescent="0.2">
      <c r="A28" s="22">
        <v>2007</v>
      </c>
      <c r="B28" s="83">
        <v>965.2</v>
      </c>
      <c r="C28" s="83">
        <v>1068.3</v>
      </c>
      <c r="D28" s="83">
        <v>829.3</v>
      </c>
      <c r="E28" s="325">
        <v>304.58921680637764</v>
      </c>
      <c r="F28" s="325">
        <v>236.44653889125618</v>
      </c>
      <c r="G28" s="83"/>
      <c r="J28" s="83"/>
      <c r="K28" s="322"/>
      <c r="L28" s="321"/>
      <c r="M28" s="321"/>
      <c r="N28" s="321"/>
      <c r="O28" s="323"/>
      <c r="P28" s="321"/>
      <c r="Q28" s="321"/>
      <c r="R28" s="321"/>
      <c r="S28" s="321"/>
      <c r="T28" s="321"/>
      <c r="U28" s="321"/>
    </row>
    <row r="29" spans="1:21" s="18" customFormat="1" ht="11.25" x14ac:dyDescent="0.2">
      <c r="A29" s="22">
        <v>2008</v>
      </c>
      <c r="B29" s="83">
        <v>1010.4</v>
      </c>
      <c r="C29" s="83">
        <v>1115.4000000000001</v>
      </c>
      <c r="D29" s="83">
        <v>873.4</v>
      </c>
      <c r="E29" s="325">
        <v>310.01966399335015</v>
      </c>
      <c r="F29" s="325">
        <v>242.75701500071008</v>
      </c>
      <c r="G29" s="83"/>
      <c r="J29" s="83"/>
      <c r="K29" s="322"/>
      <c r="L29" s="321"/>
      <c r="M29" s="321"/>
      <c r="N29" s="321"/>
      <c r="O29" s="323"/>
      <c r="P29" s="321"/>
      <c r="Q29" s="321"/>
      <c r="R29" s="321"/>
      <c r="S29" s="321"/>
      <c r="T29" s="321"/>
      <c r="U29" s="321"/>
    </row>
    <row r="30" spans="1:21" s="18" customFormat="1" ht="11.25" x14ac:dyDescent="0.2">
      <c r="A30" s="22">
        <v>2009</v>
      </c>
      <c r="B30" s="83">
        <v>1036.4000000000001</v>
      </c>
      <c r="C30" s="83">
        <v>1141.5</v>
      </c>
      <c r="D30" s="83">
        <v>901</v>
      </c>
      <c r="E30" s="325">
        <v>320.0262498190998</v>
      </c>
      <c r="F30" s="325">
        <v>252.60065798248704</v>
      </c>
      <c r="G30" s="83"/>
      <c r="J30" s="83"/>
      <c r="K30" s="322"/>
      <c r="L30" s="321"/>
      <c r="M30" s="321"/>
      <c r="N30" s="321"/>
      <c r="O30" s="323"/>
      <c r="P30" s="321"/>
      <c r="Q30" s="321"/>
      <c r="R30" s="321"/>
      <c r="S30" s="321"/>
      <c r="T30" s="321"/>
      <c r="U30" s="321"/>
    </row>
    <row r="31" spans="1:21" s="18" customFormat="1" ht="11.25" x14ac:dyDescent="0.2">
      <c r="A31" s="22">
        <v>2010</v>
      </c>
      <c r="B31" s="83">
        <v>1076.3</v>
      </c>
      <c r="C31" s="83">
        <v>1185.7</v>
      </c>
      <c r="D31" s="83">
        <v>937.6</v>
      </c>
      <c r="E31" s="325">
        <v>327.86071625475245</v>
      </c>
      <c r="F31" s="325">
        <v>259.25799743649821</v>
      </c>
      <c r="G31" s="83"/>
      <c r="J31" s="83"/>
      <c r="K31" s="322"/>
      <c r="L31" s="321"/>
      <c r="M31" s="321"/>
      <c r="N31" s="321"/>
      <c r="O31" s="323"/>
      <c r="P31" s="321"/>
      <c r="Q31" s="321"/>
      <c r="R31" s="321"/>
      <c r="S31" s="321"/>
      <c r="T31" s="321"/>
      <c r="U31" s="321"/>
    </row>
    <row r="32" spans="1:21" s="18" customFormat="1" ht="12" thickBot="1" x14ac:dyDescent="0.25">
      <c r="A32" s="326">
        <v>2011</v>
      </c>
      <c r="B32" s="327">
        <v>1084.5999999999999</v>
      </c>
      <c r="C32" s="327">
        <v>1196.2</v>
      </c>
      <c r="D32" s="327">
        <v>946.7</v>
      </c>
      <c r="E32" s="328">
        <v>319.08556447249435</v>
      </c>
      <c r="F32" s="328">
        <v>252.53160331559138</v>
      </c>
      <c r="G32" s="83"/>
      <c r="J32" s="83"/>
      <c r="K32" s="322"/>
      <c r="L32" s="321"/>
      <c r="M32" s="321"/>
      <c r="N32" s="321"/>
      <c r="O32" s="323"/>
      <c r="P32" s="321"/>
      <c r="Q32" s="321"/>
      <c r="R32" s="321"/>
      <c r="S32" s="321"/>
      <c r="T32" s="321"/>
      <c r="U32" s="321"/>
    </row>
    <row r="33" spans="1:14" s="18" customFormat="1" ht="11.25" x14ac:dyDescent="0.2">
      <c r="C33" s="321"/>
      <c r="D33" s="321"/>
      <c r="G33" s="321"/>
      <c r="I33" s="321"/>
      <c r="J33" s="321"/>
    </row>
    <row r="34" spans="1:14" s="18" customFormat="1" ht="11.25" x14ac:dyDescent="0.2">
      <c r="A34" s="15" t="s">
        <v>427</v>
      </c>
      <c r="C34" s="321"/>
      <c r="D34" s="321"/>
      <c r="G34" s="321"/>
      <c r="I34" s="321"/>
      <c r="J34" s="321"/>
    </row>
    <row r="35" spans="1:14" s="18" customFormat="1" ht="11.25" x14ac:dyDescent="0.2">
      <c r="A35" s="15"/>
      <c r="C35" s="321"/>
      <c r="D35" s="321"/>
      <c r="G35" s="321"/>
      <c r="I35" s="321"/>
      <c r="J35" s="321"/>
    </row>
    <row r="36" spans="1:14" ht="12.75" customHeight="1" x14ac:dyDescent="0.2">
      <c r="A36" s="329" t="s">
        <v>428</v>
      </c>
      <c r="N36" s="330"/>
    </row>
    <row r="37" spans="1:14" x14ac:dyDescent="0.2">
      <c r="A37" s="331" t="s">
        <v>429</v>
      </c>
      <c r="B37" s="10"/>
      <c r="C37" s="332"/>
      <c r="D37" s="332"/>
      <c r="E37" s="332"/>
      <c r="F37" s="332"/>
      <c r="G37" s="332"/>
      <c r="H37" s="332"/>
      <c r="I37" s="332"/>
      <c r="J37" s="332"/>
      <c r="K37" s="332"/>
      <c r="L37" s="332"/>
      <c r="M37" s="332"/>
      <c r="N37" s="332"/>
    </row>
    <row r="38" spans="1:14" x14ac:dyDescent="0.2">
      <c r="A38" s="331"/>
      <c r="B38" s="10"/>
      <c r="C38" s="332"/>
      <c r="D38" s="332"/>
      <c r="E38" s="332"/>
      <c r="F38" s="332"/>
      <c r="G38" s="332"/>
      <c r="H38" s="332"/>
      <c r="I38" s="332"/>
      <c r="J38" s="332"/>
      <c r="K38" s="332"/>
      <c r="L38" s="332"/>
      <c r="M38" s="332"/>
      <c r="N38" s="332"/>
    </row>
    <row r="39" spans="1:14" x14ac:dyDescent="0.2">
      <c r="A39" s="15" t="s">
        <v>430</v>
      </c>
      <c r="B39" s="18"/>
      <c r="C39" s="321"/>
      <c r="D39" s="321"/>
      <c r="E39" s="18"/>
      <c r="F39" s="18"/>
      <c r="G39" s="321"/>
      <c r="H39" s="18"/>
      <c r="I39" s="321"/>
      <c r="J39" s="321"/>
      <c r="K39" s="18"/>
      <c r="L39" s="18"/>
      <c r="M39" s="18"/>
      <c r="N39" s="18"/>
    </row>
    <row r="40" spans="1:14" x14ac:dyDescent="0.2">
      <c r="A40" s="15"/>
      <c r="B40" s="18"/>
      <c r="C40" s="321"/>
      <c r="D40" s="321"/>
      <c r="E40" s="18"/>
      <c r="F40" s="18"/>
      <c r="G40" s="321"/>
      <c r="H40" s="18"/>
      <c r="I40" s="321"/>
      <c r="J40" s="321"/>
      <c r="K40" s="18"/>
      <c r="L40" s="18"/>
      <c r="M40" s="18"/>
      <c r="N40" s="18"/>
    </row>
    <row r="41" spans="1:14" ht="13.5" customHeight="1" x14ac:dyDescent="0.2"/>
  </sheetData>
  <mergeCells count="3">
    <mergeCell ref="B4:D4"/>
    <mergeCell ref="E4:F4"/>
    <mergeCell ref="B5:F5"/>
  </mergeCell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workbookViewId="0"/>
  </sheetViews>
  <sheetFormatPr defaultRowHeight="11.25" x14ac:dyDescent="0.2"/>
  <cols>
    <col min="1" max="2" width="9.140625" style="15"/>
    <col min="3" max="3" width="11.85546875" style="15" customWidth="1"/>
    <col min="4" max="4" width="9.140625" style="15"/>
    <col min="5" max="5" width="12.28515625" style="15" customWidth="1"/>
    <col min="6" max="6" width="11.28515625" style="15" customWidth="1"/>
    <col min="7" max="16384" width="9.140625" style="15"/>
  </cols>
  <sheetData>
    <row r="1" spans="1:9" ht="12.75" x14ac:dyDescent="0.2">
      <c r="A1" s="12" t="s">
        <v>439</v>
      </c>
    </row>
    <row r="2" spans="1:9" ht="12" thickBot="1" x14ac:dyDescent="0.25">
      <c r="F2" s="77"/>
    </row>
    <row r="3" spans="1:9" ht="23.25" customHeight="1" x14ac:dyDescent="0.2">
      <c r="A3" s="308"/>
      <c r="B3" s="20" t="s">
        <v>440</v>
      </c>
      <c r="C3" s="20" t="s">
        <v>441</v>
      </c>
      <c r="D3" s="20" t="s">
        <v>442</v>
      </c>
      <c r="E3" s="20" t="s">
        <v>443</v>
      </c>
      <c r="F3" s="20" t="s">
        <v>444</v>
      </c>
    </row>
    <row r="4" spans="1:9" x14ac:dyDescent="0.2">
      <c r="A4" s="311"/>
      <c r="B4" s="922" t="s">
        <v>308</v>
      </c>
      <c r="C4" s="922"/>
      <c r="D4" s="922"/>
      <c r="E4" s="922"/>
      <c r="F4" s="922"/>
    </row>
    <row r="5" spans="1:9" x14ac:dyDescent="0.2">
      <c r="A5" s="10">
        <v>1970</v>
      </c>
      <c r="B5" s="126">
        <v>2345225</v>
      </c>
      <c r="C5" s="339">
        <v>2732755</v>
      </c>
      <c r="D5" s="126">
        <v>3130854</v>
      </c>
      <c r="E5" s="170">
        <v>1.1652421409459646</v>
      </c>
      <c r="F5" s="170">
        <v>0.87284651408210023</v>
      </c>
    </row>
    <row r="6" spans="1:9" x14ac:dyDescent="0.2">
      <c r="A6" s="10">
        <v>1981</v>
      </c>
      <c r="B6" s="126">
        <v>2924443</v>
      </c>
      <c r="C6" s="339">
        <v>3419453</v>
      </c>
      <c r="D6" s="126">
        <v>2507706</v>
      </c>
      <c r="E6" s="170">
        <v>1.1692664209902535</v>
      </c>
      <c r="F6" s="170">
        <v>1.3635781068434658</v>
      </c>
    </row>
    <row r="7" spans="1:9" x14ac:dyDescent="0.2">
      <c r="A7" s="10">
        <v>1991</v>
      </c>
      <c r="B7" s="126">
        <v>3147403</v>
      </c>
      <c r="C7" s="339">
        <v>4182575</v>
      </c>
      <c r="D7" s="126">
        <v>2861719</v>
      </c>
      <c r="E7" s="170">
        <v>1.3288971892064665</v>
      </c>
      <c r="F7" s="170">
        <v>1.4615603418784304</v>
      </c>
    </row>
    <row r="8" spans="1:9" x14ac:dyDescent="0.2">
      <c r="A8" s="10">
        <v>2001</v>
      </c>
      <c r="B8" s="126">
        <v>3650757</v>
      </c>
      <c r="C8" s="339">
        <v>5046744</v>
      </c>
      <c r="D8" s="126">
        <v>3160043</v>
      </c>
      <c r="E8" s="170">
        <v>1.3823828866177617</v>
      </c>
      <c r="F8" s="170">
        <v>1.5970491540779668</v>
      </c>
    </row>
    <row r="9" spans="1:9" ht="12" thickBot="1" x14ac:dyDescent="0.25">
      <c r="A9" s="257">
        <v>2011</v>
      </c>
      <c r="B9" s="298">
        <v>4043726</v>
      </c>
      <c r="C9" s="340">
        <v>5866152</v>
      </c>
      <c r="D9" s="298">
        <v>3544389</v>
      </c>
      <c r="E9" s="341">
        <v>1.5</v>
      </c>
      <c r="F9" s="341">
        <v>1.6</v>
      </c>
      <c r="I9" s="342"/>
    </row>
    <row r="10" spans="1:9" x14ac:dyDescent="0.2">
      <c r="A10" s="10"/>
      <c r="E10" s="219"/>
      <c r="F10" s="170"/>
    </row>
    <row r="11" spans="1:9" x14ac:dyDescent="0.2">
      <c r="A11" s="177" t="s">
        <v>445</v>
      </c>
      <c r="B11" s="343"/>
      <c r="C11" s="343"/>
      <c r="D11" s="343"/>
      <c r="E11" s="343"/>
      <c r="F11" s="344"/>
      <c r="G11" s="345"/>
    </row>
  </sheetData>
  <mergeCells count="1"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showGridLines="0" workbookViewId="0"/>
  </sheetViews>
  <sheetFormatPr defaultRowHeight="11.25" x14ac:dyDescent="0.2"/>
  <cols>
    <col min="1" max="1" width="5" style="3" bestFit="1" customWidth="1"/>
    <col min="2" max="2" width="15.85546875" style="3" customWidth="1"/>
    <col min="3" max="4" width="9.140625" style="3"/>
    <col min="5" max="5" width="9.42578125" style="3" customWidth="1"/>
    <col min="6" max="16384" width="9.140625" style="3"/>
  </cols>
  <sheetData>
    <row r="1" spans="1:8" ht="12.75" x14ac:dyDescent="0.2">
      <c r="A1" s="2" t="s">
        <v>446</v>
      </c>
    </row>
    <row r="2" spans="1:8" ht="12" thickBot="1" x14ac:dyDescent="0.25"/>
    <row r="3" spans="1:8" ht="22.5" x14ac:dyDescent="0.2">
      <c r="A3" s="42"/>
      <c r="B3" s="76" t="s">
        <v>447</v>
      </c>
      <c r="C3" s="948" t="s">
        <v>448</v>
      </c>
      <c r="D3" s="948"/>
      <c r="E3" s="948" t="s">
        <v>449</v>
      </c>
      <c r="F3" s="948"/>
      <c r="G3" s="948" t="s">
        <v>450</v>
      </c>
      <c r="H3" s="948"/>
    </row>
    <row r="4" spans="1:8" x14ac:dyDescent="0.2">
      <c r="A4" s="43"/>
      <c r="B4" s="151" t="s">
        <v>308</v>
      </c>
      <c r="C4" s="151" t="s">
        <v>308</v>
      </c>
      <c r="D4" s="151" t="s">
        <v>147</v>
      </c>
      <c r="E4" s="151" t="s">
        <v>308</v>
      </c>
      <c r="F4" s="151" t="s">
        <v>147</v>
      </c>
      <c r="G4" s="151" t="s">
        <v>308</v>
      </c>
      <c r="H4" s="151" t="s">
        <v>147</v>
      </c>
    </row>
    <row r="5" spans="1:8" x14ac:dyDescent="0.2">
      <c r="A5" s="10">
        <v>1970</v>
      </c>
      <c r="B5" s="339">
        <v>2283235</v>
      </c>
      <c r="C5" s="123">
        <v>827485</v>
      </c>
      <c r="D5" s="219">
        <v>36.241779755478518</v>
      </c>
      <c r="E5" s="126">
        <v>1202025</v>
      </c>
      <c r="F5" s="219">
        <v>52.645697880419675</v>
      </c>
      <c r="G5" s="126">
        <v>957275</v>
      </c>
      <c r="H5" s="219">
        <v>41.926258138124197</v>
      </c>
    </row>
    <row r="6" spans="1:8" x14ac:dyDescent="0.2">
      <c r="A6" s="10">
        <v>1981</v>
      </c>
      <c r="B6" s="339">
        <v>2805617</v>
      </c>
      <c r="C6" s="123">
        <v>295168</v>
      </c>
      <c r="D6" s="219">
        <v>10.520609192202642</v>
      </c>
      <c r="E6" s="126">
        <v>799854</v>
      </c>
      <c r="F6" s="219">
        <v>28.509023148918761</v>
      </c>
      <c r="G6" s="126">
        <v>615904</v>
      </c>
      <c r="H6" s="219">
        <v>21.952533079176522</v>
      </c>
    </row>
    <row r="7" spans="1:8" x14ac:dyDescent="0.2">
      <c r="A7" s="10">
        <v>1991</v>
      </c>
      <c r="B7" s="339">
        <v>3083146</v>
      </c>
      <c r="C7" s="123">
        <v>70009</v>
      </c>
      <c r="D7" s="219">
        <v>2.2707001225371748</v>
      </c>
      <c r="E7" s="126">
        <v>407678</v>
      </c>
      <c r="F7" s="219">
        <v>13.222792563180597</v>
      </c>
      <c r="G7" s="126">
        <v>353133</v>
      </c>
      <c r="H7" s="219">
        <v>11.453658049278237</v>
      </c>
    </row>
    <row r="8" spans="1:8" x14ac:dyDescent="0.2">
      <c r="A8" s="10">
        <v>2001</v>
      </c>
      <c r="B8" s="339">
        <v>3578548</v>
      </c>
      <c r="C8" s="123">
        <v>16433</v>
      </c>
      <c r="D8" s="219">
        <v>0.45920859521794871</v>
      </c>
      <c r="E8" s="126">
        <v>75822</v>
      </c>
      <c r="F8" s="219">
        <v>2.1187923146482874</v>
      </c>
      <c r="G8" s="126">
        <v>207084</v>
      </c>
      <c r="H8" s="219">
        <v>5.7868163288574026</v>
      </c>
    </row>
    <row r="9" spans="1:8" ht="12" thickBot="1" x14ac:dyDescent="0.25">
      <c r="A9" s="26">
        <v>2011</v>
      </c>
      <c r="B9" s="346">
        <v>3991112</v>
      </c>
      <c r="C9" s="124" t="s">
        <v>8</v>
      </c>
      <c r="D9" s="197" t="s">
        <v>8</v>
      </c>
      <c r="E9" s="107">
        <v>22294</v>
      </c>
      <c r="F9" s="270">
        <v>0.55859118962334309</v>
      </c>
      <c r="G9" s="124" t="s">
        <v>8</v>
      </c>
      <c r="H9" s="197" t="s">
        <v>8</v>
      </c>
    </row>
    <row r="11" spans="1:8" x14ac:dyDescent="0.2">
      <c r="A11" s="177" t="s">
        <v>445</v>
      </c>
    </row>
  </sheetData>
  <mergeCells count="3">
    <mergeCell ref="C3:D3"/>
    <mergeCell ref="E3:F3"/>
    <mergeCell ref="G3:H3"/>
  </mergeCells>
  <pageMargins left="0.75" right="0.75" top="1" bottom="1" header="0.5" footer="0.5"/>
  <pageSetup paperSize="9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showGridLines="0" workbookViewId="0"/>
  </sheetViews>
  <sheetFormatPr defaultRowHeight="11.25" x14ac:dyDescent="0.2"/>
  <cols>
    <col min="1" max="1" width="8" style="3" customWidth="1"/>
    <col min="2" max="2" width="15" style="3" customWidth="1"/>
    <col min="3" max="16384" width="9.140625" style="3"/>
  </cols>
  <sheetData>
    <row r="1" spans="1:14" ht="12.75" x14ac:dyDescent="0.2">
      <c r="A1" s="347" t="s">
        <v>451</v>
      </c>
      <c r="C1" s="147"/>
      <c r="D1" s="147"/>
      <c r="E1" s="147"/>
      <c r="F1" s="147"/>
      <c r="G1" s="147"/>
      <c r="H1" s="147"/>
    </row>
    <row r="2" spans="1:14" ht="12" thickBot="1" x14ac:dyDescent="0.25"/>
    <row r="3" spans="1:14" ht="22.5" customHeight="1" x14ac:dyDescent="0.2">
      <c r="A3" s="42"/>
      <c r="B3" s="76" t="s">
        <v>452</v>
      </c>
      <c r="C3" s="904" t="s">
        <v>453</v>
      </c>
      <c r="D3" s="904"/>
      <c r="E3" s="904" t="s">
        <v>454</v>
      </c>
      <c r="F3" s="904"/>
      <c r="G3" s="948" t="s">
        <v>420</v>
      </c>
      <c r="H3" s="948"/>
    </row>
    <row r="4" spans="1:14" x14ac:dyDescent="0.2">
      <c r="A4" s="43"/>
      <c r="B4" s="151" t="s">
        <v>308</v>
      </c>
      <c r="C4" s="151" t="s">
        <v>308</v>
      </c>
      <c r="D4" s="151" t="s">
        <v>147</v>
      </c>
      <c r="E4" s="151" t="s">
        <v>308</v>
      </c>
      <c r="F4" s="151" t="s">
        <v>147</v>
      </c>
      <c r="G4" s="151" t="s">
        <v>308</v>
      </c>
      <c r="H4" s="151" t="s">
        <v>147</v>
      </c>
    </row>
    <row r="5" spans="1:14" x14ac:dyDescent="0.2">
      <c r="A5" s="10">
        <v>1970</v>
      </c>
      <c r="B5" s="339">
        <v>2252695</v>
      </c>
      <c r="C5" s="339">
        <v>1255185</v>
      </c>
      <c r="D5" s="170">
        <v>55.719260707730079</v>
      </c>
      <c r="E5" s="126">
        <v>997510</v>
      </c>
      <c r="F5" s="170">
        <v>44.280739292269928</v>
      </c>
      <c r="G5" s="123" t="s">
        <v>8</v>
      </c>
      <c r="H5" s="170" t="s">
        <v>8</v>
      </c>
    </row>
    <row r="6" spans="1:14" x14ac:dyDescent="0.2">
      <c r="A6" s="10">
        <v>1981</v>
      </c>
      <c r="B6" s="339">
        <v>2769048</v>
      </c>
      <c r="C6" s="339">
        <v>1567070</v>
      </c>
      <c r="D6" s="170">
        <v>56.592373985571939</v>
      </c>
      <c r="E6" s="126">
        <v>1074590</v>
      </c>
      <c r="F6" s="170">
        <v>38.807200164099719</v>
      </c>
      <c r="G6" s="126">
        <v>127388</v>
      </c>
      <c r="H6" s="170">
        <v>4.6004258503283442</v>
      </c>
      <c r="J6" s="348"/>
      <c r="K6" s="348"/>
      <c r="L6" s="348"/>
      <c r="N6" s="348"/>
    </row>
    <row r="7" spans="1:14" x14ac:dyDescent="0.2">
      <c r="A7" s="10">
        <v>1991</v>
      </c>
      <c r="B7" s="339">
        <v>3055512</v>
      </c>
      <c r="C7" s="339">
        <v>1978087</v>
      </c>
      <c r="D7" s="170">
        <v>64.738315542534281</v>
      </c>
      <c r="E7" s="126">
        <v>841528</v>
      </c>
      <c r="F7" s="170">
        <v>27.541308952476705</v>
      </c>
      <c r="G7" s="126">
        <v>235897</v>
      </c>
      <c r="H7" s="170">
        <v>7.7203755049890157</v>
      </c>
      <c r="J7" s="348"/>
      <c r="K7" s="348"/>
      <c r="L7" s="348"/>
      <c r="N7" s="348"/>
    </row>
    <row r="8" spans="1:14" x14ac:dyDescent="0.2">
      <c r="A8" s="10">
        <v>2001</v>
      </c>
      <c r="B8" s="339">
        <v>3551229</v>
      </c>
      <c r="C8" s="339">
        <v>2688469</v>
      </c>
      <c r="D8" s="170">
        <v>75.705312160944843</v>
      </c>
      <c r="E8" s="126">
        <v>740425</v>
      </c>
      <c r="F8" s="170">
        <v>20.849824103148514</v>
      </c>
      <c r="G8" s="126">
        <v>122335</v>
      </c>
      <c r="H8" s="170">
        <v>3.4448637359066399</v>
      </c>
      <c r="J8" s="348"/>
      <c r="K8" s="348"/>
      <c r="L8" s="348"/>
      <c r="N8" s="348"/>
    </row>
    <row r="9" spans="1:14" ht="12" thickBot="1" x14ac:dyDescent="0.25">
      <c r="A9" s="26">
        <v>2011</v>
      </c>
      <c r="B9" s="346">
        <v>3991112</v>
      </c>
      <c r="C9" s="346">
        <v>2923271</v>
      </c>
      <c r="D9" s="53">
        <v>73.244524333068071</v>
      </c>
      <c r="E9" s="107">
        <v>794465</v>
      </c>
      <c r="F9" s="53">
        <v>19.905855811613403</v>
      </c>
      <c r="G9" s="107">
        <v>273376</v>
      </c>
      <c r="H9" s="53">
        <v>6.849619855318517</v>
      </c>
      <c r="J9" s="348"/>
      <c r="K9" s="348"/>
      <c r="L9" s="348"/>
      <c r="N9" s="348"/>
    </row>
    <row r="11" spans="1:14" x14ac:dyDescent="0.2">
      <c r="A11" s="3" t="s">
        <v>455</v>
      </c>
    </row>
  </sheetData>
  <mergeCells count="3">
    <mergeCell ref="C3:D3"/>
    <mergeCell ref="E3:F3"/>
    <mergeCell ref="G3:H3"/>
  </mergeCell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workbookViewId="0"/>
  </sheetViews>
  <sheetFormatPr defaultColWidth="13.42578125" defaultRowHeight="11.25" x14ac:dyDescent="0.2"/>
  <cols>
    <col min="1" max="1" width="19.140625" style="3" customWidth="1"/>
    <col min="2" max="5" width="10" style="3" customWidth="1"/>
    <col min="6" max="16384" width="13.42578125" style="3"/>
  </cols>
  <sheetData>
    <row r="1" spans="1:6" ht="12.75" x14ac:dyDescent="0.2">
      <c r="A1" s="2" t="s">
        <v>456</v>
      </c>
    </row>
    <row r="2" spans="1:6" ht="12" thickBot="1" x14ac:dyDescent="0.25"/>
    <row r="3" spans="1:6" x14ac:dyDescent="0.2">
      <c r="A3" s="42"/>
      <c r="B3" s="25">
        <v>1970</v>
      </c>
      <c r="C3" s="25">
        <v>1981</v>
      </c>
      <c r="D3" s="25">
        <v>1991</v>
      </c>
      <c r="E3" s="25">
        <v>2001</v>
      </c>
      <c r="F3" s="25">
        <v>2011</v>
      </c>
    </row>
    <row r="4" spans="1:6" x14ac:dyDescent="0.2">
      <c r="A4" s="43"/>
      <c r="B4" s="902"/>
      <c r="C4" s="902"/>
      <c r="D4" s="902"/>
      <c r="E4" s="902"/>
      <c r="F4" s="902"/>
    </row>
    <row r="5" spans="1:6" x14ac:dyDescent="0.2">
      <c r="A5" s="177" t="s">
        <v>457</v>
      </c>
      <c r="B5" s="123">
        <v>2283235</v>
      </c>
      <c r="C5" s="123">
        <v>2769048</v>
      </c>
      <c r="D5" s="123">
        <v>3053920</v>
      </c>
      <c r="E5" s="123">
        <v>3551229</v>
      </c>
      <c r="F5" s="123">
        <v>3991112</v>
      </c>
    </row>
    <row r="6" spans="1:6" x14ac:dyDescent="0.2">
      <c r="A6" s="177" t="s">
        <v>458</v>
      </c>
      <c r="B6" s="123">
        <v>1529885</v>
      </c>
      <c r="C6" s="123">
        <v>1790756</v>
      </c>
      <c r="D6" s="123">
        <v>1807037</v>
      </c>
      <c r="E6" s="123">
        <v>1885570</v>
      </c>
      <c r="F6" s="123">
        <v>1895883</v>
      </c>
    </row>
    <row r="7" spans="1:6" x14ac:dyDescent="0.2">
      <c r="A7" s="177" t="s">
        <v>459</v>
      </c>
      <c r="B7" s="123" t="s">
        <v>460</v>
      </c>
      <c r="C7" s="123">
        <v>24508</v>
      </c>
      <c r="D7" s="123">
        <v>16105</v>
      </c>
      <c r="E7" s="123">
        <v>11540</v>
      </c>
      <c r="F7" s="123">
        <v>2052</v>
      </c>
    </row>
    <row r="8" spans="1:6" ht="12" thickBot="1" x14ac:dyDescent="0.25">
      <c r="A8" s="178" t="s">
        <v>461</v>
      </c>
      <c r="B8" s="124">
        <v>30540</v>
      </c>
      <c r="C8" s="124">
        <v>21883</v>
      </c>
      <c r="D8" s="124">
        <v>11459</v>
      </c>
      <c r="E8" s="124">
        <v>15779</v>
      </c>
      <c r="F8" s="124">
        <v>4560</v>
      </c>
    </row>
    <row r="10" spans="1:6" x14ac:dyDescent="0.2">
      <c r="A10" s="3" t="s">
        <v>462</v>
      </c>
    </row>
    <row r="12" spans="1:6" x14ac:dyDescent="0.2">
      <c r="A12" s="3" t="s">
        <v>237</v>
      </c>
    </row>
    <row r="13" spans="1:6" x14ac:dyDescent="0.2">
      <c r="A13" s="3" t="s">
        <v>463</v>
      </c>
    </row>
    <row r="14" spans="1:6" x14ac:dyDescent="0.2">
      <c r="A14" s="3" t="s">
        <v>464</v>
      </c>
    </row>
    <row r="15" spans="1:6" x14ac:dyDescent="0.2">
      <c r="A15" s="3" t="s">
        <v>465</v>
      </c>
    </row>
    <row r="16" spans="1:6" ht="6.75" customHeight="1" x14ac:dyDescent="0.2"/>
    <row r="17" spans="1:1" x14ac:dyDescent="0.2">
      <c r="A17" s="3" t="s">
        <v>466</v>
      </c>
    </row>
  </sheetData>
  <mergeCells count="1"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showGridLines="0" workbookViewId="0"/>
  </sheetViews>
  <sheetFormatPr defaultColWidth="13.42578125" defaultRowHeight="11.25" x14ac:dyDescent="0.2"/>
  <cols>
    <col min="1" max="1" width="6" style="3" customWidth="1"/>
    <col min="2" max="10" width="9.140625" style="3" customWidth="1"/>
    <col min="11" max="16384" width="13.42578125" style="3"/>
  </cols>
  <sheetData>
    <row r="1" spans="1:13" ht="12.75" x14ac:dyDescent="0.2">
      <c r="A1" s="2" t="s">
        <v>467</v>
      </c>
    </row>
    <row r="2" spans="1:13" ht="12" thickBot="1" x14ac:dyDescent="0.25"/>
    <row r="3" spans="1:13" x14ac:dyDescent="0.2">
      <c r="A3" s="308"/>
      <c r="B3" s="349" t="s">
        <v>0</v>
      </c>
      <c r="C3" s="949" t="s">
        <v>468</v>
      </c>
      <c r="D3" s="949"/>
      <c r="E3" s="949" t="s">
        <v>469</v>
      </c>
      <c r="F3" s="949"/>
      <c r="G3" s="949" t="s">
        <v>470</v>
      </c>
      <c r="H3" s="949"/>
      <c r="I3" s="949" t="s">
        <v>471</v>
      </c>
      <c r="J3" s="949"/>
    </row>
    <row r="4" spans="1:13" x14ac:dyDescent="0.2">
      <c r="A4" s="311"/>
      <c r="B4" s="297" t="s">
        <v>308</v>
      </c>
      <c r="C4" s="297" t="s">
        <v>308</v>
      </c>
      <c r="D4" s="297" t="s">
        <v>147</v>
      </c>
      <c r="E4" s="297" t="s">
        <v>308</v>
      </c>
      <c r="F4" s="297" t="s">
        <v>147</v>
      </c>
      <c r="G4" s="297" t="s">
        <v>308</v>
      </c>
      <c r="H4" s="297" t="s">
        <v>147</v>
      </c>
      <c r="I4" s="297" t="s">
        <v>308</v>
      </c>
      <c r="J4" s="297" t="s">
        <v>147</v>
      </c>
      <c r="L4" s="350"/>
    </row>
    <row r="5" spans="1:13" x14ac:dyDescent="0.2">
      <c r="A5" s="351">
        <v>1981</v>
      </c>
      <c r="B5" s="352">
        <v>2507706</v>
      </c>
      <c r="C5" s="352">
        <v>375321</v>
      </c>
      <c r="D5" s="353">
        <v>14.966706623503711</v>
      </c>
      <c r="E5" s="352">
        <v>246306</v>
      </c>
      <c r="F5" s="353">
        <v>9.8219647757751503</v>
      </c>
      <c r="G5" s="352">
        <v>354226</v>
      </c>
      <c r="H5" s="353">
        <v>14.125499560155777</v>
      </c>
      <c r="I5" s="352">
        <v>1531853</v>
      </c>
      <c r="J5" s="353">
        <v>61.085829040565365</v>
      </c>
      <c r="L5" s="350"/>
      <c r="M5" s="350"/>
    </row>
    <row r="6" spans="1:13" x14ac:dyDescent="0.2">
      <c r="A6" s="10">
        <v>1991</v>
      </c>
      <c r="B6" s="126">
        <v>2861719</v>
      </c>
      <c r="C6" s="126">
        <v>322754</v>
      </c>
      <c r="D6" s="219">
        <v>11.278326069051502</v>
      </c>
      <c r="E6" s="126">
        <v>350423</v>
      </c>
      <c r="F6" s="219">
        <v>12.245192487452472</v>
      </c>
      <c r="G6" s="126">
        <v>511200</v>
      </c>
      <c r="H6" s="219">
        <v>17.863389102843431</v>
      </c>
      <c r="I6" s="126">
        <v>1677342</v>
      </c>
      <c r="J6" s="219">
        <v>58.613092340652592</v>
      </c>
      <c r="L6" s="350"/>
      <c r="M6" s="350"/>
    </row>
    <row r="7" spans="1:13" x14ac:dyDescent="0.2">
      <c r="A7" s="10">
        <v>2001</v>
      </c>
      <c r="B7" s="126">
        <v>3160043</v>
      </c>
      <c r="C7" s="126">
        <v>327498</v>
      </c>
      <c r="D7" s="219">
        <v>10.36371973419349</v>
      </c>
      <c r="E7" s="126">
        <v>279146</v>
      </c>
      <c r="F7" s="219">
        <v>8.833613972974419</v>
      </c>
      <c r="G7" s="126">
        <v>648930</v>
      </c>
      <c r="H7" s="219">
        <v>20.535480055176464</v>
      </c>
      <c r="I7" s="126">
        <v>1904469</v>
      </c>
      <c r="J7" s="219">
        <v>60.267186237655622</v>
      </c>
      <c r="L7" s="350"/>
      <c r="M7" s="350"/>
    </row>
    <row r="8" spans="1:13" ht="12" thickBot="1" x14ac:dyDescent="0.25">
      <c r="A8" s="257">
        <v>2011</v>
      </c>
      <c r="B8" s="298">
        <v>3544389</v>
      </c>
      <c r="C8" s="298">
        <v>209370</v>
      </c>
      <c r="D8" s="354">
        <v>5.907082997944074</v>
      </c>
      <c r="E8" s="298">
        <v>300635</v>
      </c>
      <c r="F8" s="354">
        <v>8.481997884543711</v>
      </c>
      <c r="G8" s="298">
        <v>558471</v>
      </c>
      <c r="H8" s="354">
        <v>15.756481582580243</v>
      </c>
      <c r="I8" s="298">
        <v>2475913</v>
      </c>
      <c r="J8" s="354">
        <v>69.854437534931975</v>
      </c>
      <c r="L8" s="350"/>
      <c r="M8" s="350"/>
    </row>
    <row r="10" spans="1:13" x14ac:dyDescent="0.2">
      <c r="A10" s="3" t="s">
        <v>472</v>
      </c>
    </row>
  </sheetData>
  <mergeCells count="4">
    <mergeCell ref="C3:D3"/>
    <mergeCell ref="E3:F3"/>
    <mergeCell ref="G3:H3"/>
    <mergeCell ref="I3:J3"/>
  </mergeCell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8"/>
  <sheetViews>
    <sheetView showGridLines="0" topLeftCell="A31" workbookViewId="0"/>
  </sheetViews>
  <sheetFormatPr defaultRowHeight="12" x14ac:dyDescent="0.2"/>
  <cols>
    <col min="1" max="16384" width="9.140625" style="5"/>
  </cols>
  <sheetData>
    <row r="1" spans="1:15" s="13" customFormat="1" ht="12.75" x14ac:dyDescent="0.2">
      <c r="A1" s="12" t="s">
        <v>209</v>
      </c>
    </row>
    <row r="2" spans="1:15" ht="12.75" thickBot="1" x14ac:dyDescent="0.25"/>
    <row r="3" spans="1:15" ht="12" customHeight="1" x14ac:dyDescent="0.2">
      <c r="A3" s="33"/>
      <c r="B3" s="908" t="s">
        <v>28</v>
      </c>
      <c r="C3" s="906"/>
      <c r="D3" s="906"/>
      <c r="E3" s="906" t="s">
        <v>27</v>
      </c>
      <c r="F3" s="906"/>
      <c r="G3" s="906"/>
      <c r="H3" s="906" t="s">
        <v>153</v>
      </c>
      <c r="I3" s="906"/>
      <c r="J3" s="906"/>
      <c r="K3" s="906" t="s">
        <v>154</v>
      </c>
      <c r="L3" s="906"/>
      <c r="M3" s="907"/>
    </row>
    <row r="4" spans="1:15" x14ac:dyDescent="0.2">
      <c r="A4" s="22"/>
      <c r="B4" s="47" t="s">
        <v>0</v>
      </c>
      <c r="C4" s="48" t="s">
        <v>2</v>
      </c>
      <c r="D4" s="48" t="s">
        <v>3</v>
      </c>
      <c r="E4" s="48" t="s">
        <v>0</v>
      </c>
      <c r="F4" s="48" t="s">
        <v>2</v>
      </c>
      <c r="G4" s="48" t="s">
        <v>3</v>
      </c>
      <c r="H4" s="48" t="s">
        <v>0</v>
      </c>
      <c r="I4" s="48" t="s">
        <v>2</v>
      </c>
      <c r="J4" s="48" t="s">
        <v>3</v>
      </c>
      <c r="K4" s="48" t="s">
        <v>0</v>
      </c>
      <c r="L4" s="48" t="s">
        <v>2</v>
      </c>
      <c r="M4" s="65" t="s">
        <v>3</v>
      </c>
    </row>
    <row r="5" spans="1:15" ht="12" customHeight="1" x14ac:dyDescent="0.2">
      <c r="A5" s="34"/>
      <c r="B5" s="905" t="s">
        <v>208</v>
      </c>
      <c r="C5" s="905"/>
      <c r="D5" s="905"/>
      <c r="E5" s="905"/>
      <c r="F5" s="905"/>
      <c r="G5" s="905"/>
      <c r="H5" s="905"/>
      <c r="I5" s="905"/>
      <c r="J5" s="905"/>
      <c r="K5" s="905"/>
      <c r="L5" s="905"/>
      <c r="M5" s="905"/>
    </row>
    <row r="6" spans="1:15" ht="11.25" customHeight="1" x14ac:dyDescent="0.2">
      <c r="A6" s="31">
        <v>1970</v>
      </c>
      <c r="B6" s="114">
        <v>180690</v>
      </c>
      <c r="C6" s="114">
        <v>93223</v>
      </c>
      <c r="D6" s="114">
        <v>87467</v>
      </c>
      <c r="E6" s="106">
        <v>92854</v>
      </c>
      <c r="F6" s="106">
        <v>47179</v>
      </c>
      <c r="G6" s="106">
        <v>45675</v>
      </c>
      <c r="H6" s="115">
        <v>10027</v>
      </c>
      <c r="I6" s="115">
        <v>5578</v>
      </c>
      <c r="J6" s="115">
        <v>4449</v>
      </c>
      <c r="K6" s="115">
        <v>4963</v>
      </c>
      <c r="L6" s="115">
        <v>2888</v>
      </c>
      <c r="M6" s="115">
        <v>2065</v>
      </c>
    </row>
    <row r="7" spans="1:15" ht="11.25" customHeight="1" x14ac:dyDescent="0.2">
      <c r="A7" s="31">
        <v>1971</v>
      </c>
      <c r="B7" s="114">
        <v>181243</v>
      </c>
      <c r="C7" s="114">
        <v>93294</v>
      </c>
      <c r="D7" s="114">
        <v>87949</v>
      </c>
      <c r="E7" s="106">
        <v>98355</v>
      </c>
      <c r="F7" s="106">
        <v>50252</v>
      </c>
      <c r="G7" s="106">
        <v>48103</v>
      </c>
      <c r="H7" s="115">
        <v>9408</v>
      </c>
      <c r="I7" s="115">
        <v>5353</v>
      </c>
      <c r="J7" s="115">
        <v>4055</v>
      </c>
      <c r="K7" s="115">
        <v>4199</v>
      </c>
      <c r="L7" s="115">
        <v>2324</v>
      </c>
      <c r="M7" s="115">
        <v>1866</v>
      </c>
    </row>
    <row r="8" spans="1:15" ht="11.25" customHeight="1" x14ac:dyDescent="0.2">
      <c r="A8" s="31">
        <v>1972</v>
      </c>
      <c r="B8" s="114">
        <v>174685</v>
      </c>
      <c r="C8" s="114">
        <v>90322</v>
      </c>
      <c r="D8" s="114">
        <v>84363</v>
      </c>
      <c r="E8" s="106">
        <v>90025</v>
      </c>
      <c r="F8" s="106">
        <v>45801</v>
      </c>
      <c r="G8" s="106">
        <v>44224</v>
      </c>
      <c r="H8" s="115">
        <v>7234</v>
      </c>
      <c r="I8" s="115">
        <v>4125</v>
      </c>
      <c r="J8" s="115">
        <v>3109</v>
      </c>
      <c r="K8" s="115">
        <v>3678</v>
      </c>
      <c r="L8" s="115">
        <v>2095</v>
      </c>
      <c r="M8" s="115">
        <v>1573</v>
      </c>
    </row>
    <row r="9" spans="1:15" ht="11.25" customHeight="1" x14ac:dyDescent="0.2">
      <c r="A9" s="31">
        <v>1973</v>
      </c>
      <c r="B9" s="114">
        <v>172324</v>
      </c>
      <c r="C9" s="114">
        <v>88697</v>
      </c>
      <c r="D9" s="114">
        <v>83627</v>
      </c>
      <c r="E9" s="106">
        <v>95239</v>
      </c>
      <c r="F9" s="106">
        <v>48295</v>
      </c>
      <c r="G9" s="106">
        <v>46944</v>
      </c>
      <c r="H9" s="115">
        <v>7726</v>
      </c>
      <c r="I9" s="115">
        <v>4341</v>
      </c>
      <c r="J9" s="115">
        <v>3385</v>
      </c>
      <c r="K9" s="115">
        <v>3319</v>
      </c>
      <c r="L9" s="115">
        <v>1868</v>
      </c>
      <c r="M9" s="115">
        <v>1448</v>
      </c>
    </row>
    <row r="10" spans="1:15" ht="11.25" customHeight="1" x14ac:dyDescent="0.2">
      <c r="A10" s="31">
        <v>1974</v>
      </c>
      <c r="B10" s="114">
        <v>171979</v>
      </c>
      <c r="C10" s="114">
        <v>88062</v>
      </c>
      <c r="D10" s="114">
        <v>83917</v>
      </c>
      <c r="E10" s="106">
        <v>96837</v>
      </c>
      <c r="F10" s="106">
        <v>49380</v>
      </c>
      <c r="G10" s="106">
        <v>47457</v>
      </c>
      <c r="H10" s="115">
        <v>6515</v>
      </c>
      <c r="I10" s="115">
        <v>3728</v>
      </c>
      <c r="J10" s="115">
        <v>2787</v>
      </c>
      <c r="K10" s="115">
        <v>2963</v>
      </c>
      <c r="L10" s="115">
        <v>1680</v>
      </c>
      <c r="M10" s="115">
        <v>1276</v>
      </c>
    </row>
    <row r="11" spans="1:15" ht="11.25" customHeight="1" x14ac:dyDescent="0.2">
      <c r="A11" s="31">
        <v>1975</v>
      </c>
      <c r="B11" s="114">
        <v>179648</v>
      </c>
      <c r="C11" s="114">
        <v>93099</v>
      </c>
      <c r="D11" s="114">
        <v>86549</v>
      </c>
      <c r="E11" s="106">
        <v>97750</v>
      </c>
      <c r="F11" s="106">
        <v>51132</v>
      </c>
      <c r="G11" s="106">
        <v>46618</v>
      </c>
      <c r="H11" s="115">
        <v>6991</v>
      </c>
      <c r="I11" s="115">
        <v>3990</v>
      </c>
      <c r="J11" s="115">
        <v>3001</v>
      </c>
      <c r="K11" s="115">
        <v>2781</v>
      </c>
      <c r="L11" s="115">
        <v>1574</v>
      </c>
      <c r="M11" s="115">
        <v>1205</v>
      </c>
    </row>
    <row r="12" spans="1:15" ht="11.25" customHeight="1" x14ac:dyDescent="0.2">
      <c r="A12" s="31">
        <v>1976</v>
      </c>
      <c r="B12" s="114">
        <v>186712</v>
      </c>
      <c r="C12" s="114">
        <v>96582</v>
      </c>
      <c r="D12" s="114">
        <v>90130</v>
      </c>
      <c r="E12" s="106">
        <v>101843</v>
      </c>
      <c r="F12" s="106">
        <v>53134</v>
      </c>
      <c r="G12" s="106">
        <v>48709</v>
      </c>
      <c r="H12" s="115">
        <v>6244</v>
      </c>
      <c r="I12" s="115">
        <v>3618</v>
      </c>
      <c r="J12" s="115">
        <v>2626</v>
      </c>
      <c r="K12" s="115">
        <v>2735</v>
      </c>
      <c r="L12" s="115">
        <v>1485</v>
      </c>
      <c r="M12" s="115">
        <v>1250</v>
      </c>
    </row>
    <row r="13" spans="1:15" ht="11.25" customHeight="1" x14ac:dyDescent="0.2">
      <c r="A13" s="31">
        <v>1977</v>
      </c>
      <c r="B13" s="114">
        <v>181064</v>
      </c>
      <c r="C13" s="114">
        <v>94040</v>
      </c>
      <c r="D13" s="114">
        <v>87024</v>
      </c>
      <c r="E13" s="106">
        <v>95917</v>
      </c>
      <c r="F13" s="106">
        <v>50357</v>
      </c>
      <c r="G13" s="106">
        <v>45560</v>
      </c>
      <c r="H13" s="115">
        <v>5484</v>
      </c>
      <c r="I13" s="115">
        <v>3237</v>
      </c>
      <c r="J13" s="115">
        <v>2247</v>
      </c>
      <c r="K13" s="115">
        <v>2682</v>
      </c>
      <c r="L13" s="115">
        <v>1467</v>
      </c>
      <c r="M13" s="115">
        <v>1208</v>
      </c>
      <c r="O13" s="28"/>
    </row>
    <row r="14" spans="1:15" ht="11.25" customHeight="1" x14ac:dyDescent="0.2">
      <c r="A14" s="31">
        <v>1978</v>
      </c>
      <c r="B14" s="114">
        <v>167467</v>
      </c>
      <c r="C14" s="114">
        <v>87124</v>
      </c>
      <c r="D14" s="114">
        <v>80343</v>
      </c>
      <c r="E14" s="106">
        <v>96042</v>
      </c>
      <c r="F14" s="106">
        <v>49510</v>
      </c>
      <c r="G14" s="106">
        <v>46532</v>
      </c>
      <c r="H14" s="115">
        <v>4878</v>
      </c>
      <c r="I14" s="115">
        <v>2784</v>
      </c>
      <c r="J14" s="115">
        <v>2094</v>
      </c>
      <c r="K14" s="115">
        <v>2319</v>
      </c>
      <c r="L14" s="115">
        <v>1265</v>
      </c>
      <c r="M14" s="115">
        <v>1050</v>
      </c>
    </row>
    <row r="15" spans="1:15" ht="11.25" customHeight="1" x14ac:dyDescent="0.2">
      <c r="A15" s="31">
        <v>1979</v>
      </c>
      <c r="B15" s="114">
        <v>160311</v>
      </c>
      <c r="C15" s="114">
        <v>82726</v>
      </c>
      <c r="D15" s="114">
        <v>77585</v>
      </c>
      <c r="E15" s="106">
        <v>92566</v>
      </c>
      <c r="F15" s="106">
        <v>47774</v>
      </c>
      <c r="G15" s="106">
        <v>44792</v>
      </c>
      <c r="H15" s="115">
        <v>4172</v>
      </c>
      <c r="I15" s="115">
        <v>2409</v>
      </c>
      <c r="J15" s="115">
        <v>1763</v>
      </c>
      <c r="K15" s="115">
        <v>2156</v>
      </c>
      <c r="L15" s="115">
        <v>1195</v>
      </c>
      <c r="M15" s="115">
        <v>959</v>
      </c>
    </row>
    <row r="16" spans="1:15" ht="11.25" customHeight="1" x14ac:dyDescent="0.2">
      <c r="A16" s="31">
        <v>1980</v>
      </c>
      <c r="B16" s="114">
        <v>158309</v>
      </c>
      <c r="C16" s="114">
        <v>81624</v>
      </c>
      <c r="D16" s="114">
        <v>76685</v>
      </c>
      <c r="E16" s="106">
        <v>94794</v>
      </c>
      <c r="F16" s="106">
        <v>49475</v>
      </c>
      <c r="G16" s="106">
        <v>45319</v>
      </c>
      <c r="H16" s="115">
        <v>3852</v>
      </c>
      <c r="I16" s="115">
        <v>2224</v>
      </c>
      <c r="J16" s="115">
        <v>1628</v>
      </c>
      <c r="K16" s="115">
        <v>2239</v>
      </c>
      <c r="L16" s="115">
        <v>1200</v>
      </c>
      <c r="M16" s="115">
        <v>1034</v>
      </c>
    </row>
    <row r="17" spans="1:13" ht="11.25" customHeight="1" x14ac:dyDescent="0.2">
      <c r="A17" s="31">
        <v>1981</v>
      </c>
      <c r="B17" s="114">
        <v>152071</v>
      </c>
      <c r="C17" s="114">
        <v>78331</v>
      </c>
      <c r="D17" s="114">
        <v>73740</v>
      </c>
      <c r="E17" s="106">
        <v>95728</v>
      </c>
      <c r="F17" s="106">
        <v>50043</v>
      </c>
      <c r="G17" s="106">
        <v>45685</v>
      </c>
      <c r="H17" s="115">
        <v>3317</v>
      </c>
      <c r="I17" s="115">
        <v>1840</v>
      </c>
      <c r="J17" s="115">
        <v>1477</v>
      </c>
      <c r="K17" s="115">
        <v>1977</v>
      </c>
      <c r="L17" s="115">
        <v>1045</v>
      </c>
      <c r="M17" s="115">
        <v>919</v>
      </c>
    </row>
    <row r="18" spans="1:13" ht="11.25" customHeight="1" x14ac:dyDescent="0.2">
      <c r="A18" s="31">
        <v>1982</v>
      </c>
      <c r="B18" s="114">
        <v>151002</v>
      </c>
      <c r="C18" s="114">
        <v>77846</v>
      </c>
      <c r="D18" s="114">
        <v>73156</v>
      </c>
      <c r="E18" s="106">
        <v>92379</v>
      </c>
      <c r="F18" s="106">
        <v>48339</v>
      </c>
      <c r="G18" s="106">
        <v>44040</v>
      </c>
      <c r="H18" s="115">
        <v>2992</v>
      </c>
      <c r="I18" s="115">
        <v>1723</v>
      </c>
      <c r="J18" s="115">
        <v>1269</v>
      </c>
      <c r="K18" s="115">
        <v>1894</v>
      </c>
      <c r="L18" s="115">
        <v>1025</v>
      </c>
      <c r="M18" s="115">
        <v>857</v>
      </c>
    </row>
    <row r="19" spans="1:13" ht="11.25" customHeight="1" x14ac:dyDescent="0.2">
      <c r="A19" s="31">
        <v>1983</v>
      </c>
      <c r="B19" s="114">
        <v>144296</v>
      </c>
      <c r="C19" s="114">
        <v>74792</v>
      </c>
      <c r="D19" s="114">
        <v>69504</v>
      </c>
      <c r="E19" s="106">
        <v>96179</v>
      </c>
      <c r="F19" s="106">
        <v>50045</v>
      </c>
      <c r="G19" s="106">
        <v>46134</v>
      </c>
      <c r="H19" s="115">
        <v>2787</v>
      </c>
      <c r="I19" s="115">
        <v>1539</v>
      </c>
      <c r="J19" s="115">
        <v>1248</v>
      </c>
      <c r="K19" s="115">
        <v>1791</v>
      </c>
      <c r="L19" s="115">
        <v>945</v>
      </c>
      <c r="M19" s="115">
        <v>839</v>
      </c>
    </row>
    <row r="20" spans="1:13" ht="11.25" customHeight="1" x14ac:dyDescent="0.2">
      <c r="A20" s="31">
        <v>1984</v>
      </c>
      <c r="B20" s="114">
        <v>142783</v>
      </c>
      <c r="C20" s="114">
        <v>73884</v>
      </c>
      <c r="D20" s="114">
        <v>68899</v>
      </c>
      <c r="E20" s="106">
        <v>96975</v>
      </c>
      <c r="F20" s="106">
        <v>50762</v>
      </c>
      <c r="G20" s="106">
        <v>46213</v>
      </c>
      <c r="H20" s="115">
        <v>2389</v>
      </c>
      <c r="I20" s="115">
        <v>1398</v>
      </c>
      <c r="J20" s="115">
        <v>991</v>
      </c>
      <c r="K20" s="115">
        <v>1664</v>
      </c>
      <c r="L20" s="115">
        <v>898</v>
      </c>
      <c r="M20" s="115">
        <v>762</v>
      </c>
    </row>
    <row r="21" spans="1:13" ht="11.25" customHeight="1" x14ac:dyDescent="0.2">
      <c r="A21" s="31">
        <v>1985</v>
      </c>
      <c r="B21" s="114">
        <v>130450</v>
      </c>
      <c r="C21" s="114">
        <v>67331</v>
      </c>
      <c r="D21" s="114">
        <v>63119</v>
      </c>
      <c r="E21" s="106">
        <v>97085</v>
      </c>
      <c r="F21" s="106">
        <v>50820</v>
      </c>
      <c r="G21" s="106">
        <v>46265</v>
      </c>
      <c r="H21" s="115">
        <v>2327</v>
      </c>
      <c r="I21" s="115">
        <v>1368</v>
      </c>
      <c r="J21" s="115">
        <v>959</v>
      </c>
      <c r="K21" s="115">
        <v>1510</v>
      </c>
      <c r="L21" s="115">
        <v>811</v>
      </c>
      <c r="M21" s="115">
        <v>699</v>
      </c>
    </row>
    <row r="22" spans="1:13" ht="11.25" customHeight="1" x14ac:dyDescent="0.2">
      <c r="A22" s="31">
        <v>1986</v>
      </c>
      <c r="B22" s="114">
        <v>126715</v>
      </c>
      <c r="C22" s="114">
        <v>65408</v>
      </c>
      <c r="D22" s="114">
        <v>61307</v>
      </c>
      <c r="E22" s="106">
        <v>95521</v>
      </c>
      <c r="F22" s="106">
        <v>49796</v>
      </c>
      <c r="G22" s="106">
        <v>45725</v>
      </c>
      <c r="H22" s="115">
        <v>2017</v>
      </c>
      <c r="I22" s="115">
        <v>1154</v>
      </c>
      <c r="J22" s="115">
        <v>863</v>
      </c>
      <c r="K22" s="115">
        <v>1390</v>
      </c>
      <c r="L22" s="115">
        <v>721</v>
      </c>
      <c r="M22" s="115">
        <v>669</v>
      </c>
    </row>
    <row r="23" spans="1:13" ht="11.25" customHeight="1" x14ac:dyDescent="0.2">
      <c r="A23" s="31">
        <v>1987</v>
      </c>
      <c r="B23" s="114">
        <v>123179</v>
      </c>
      <c r="C23" s="114">
        <v>63549</v>
      </c>
      <c r="D23" s="114">
        <v>59630</v>
      </c>
      <c r="E23" s="106">
        <v>95102</v>
      </c>
      <c r="F23" s="106">
        <v>49582</v>
      </c>
      <c r="G23" s="106">
        <v>45520</v>
      </c>
      <c r="H23" s="115">
        <v>1755</v>
      </c>
      <c r="I23" s="115">
        <v>999</v>
      </c>
      <c r="J23" s="115">
        <v>756</v>
      </c>
      <c r="K23" s="115">
        <v>1230</v>
      </c>
      <c r="L23" s="115">
        <v>675</v>
      </c>
      <c r="M23" s="115">
        <v>555</v>
      </c>
    </row>
    <row r="24" spans="1:13" ht="11.25" customHeight="1" x14ac:dyDescent="0.2">
      <c r="A24" s="31">
        <v>1988</v>
      </c>
      <c r="B24" s="114">
        <v>122093</v>
      </c>
      <c r="C24" s="114">
        <v>63008</v>
      </c>
      <c r="D24" s="114">
        <v>59085</v>
      </c>
      <c r="E24" s="106">
        <v>97844</v>
      </c>
      <c r="F24" s="106">
        <v>51246</v>
      </c>
      <c r="G24" s="106">
        <v>46598</v>
      </c>
      <c r="H24" s="115">
        <v>1595</v>
      </c>
      <c r="I24" s="115">
        <v>883</v>
      </c>
      <c r="J24" s="115">
        <v>712</v>
      </c>
      <c r="K24" s="115">
        <v>1152</v>
      </c>
      <c r="L24" s="115">
        <v>625</v>
      </c>
      <c r="M24" s="115">
        <v>527</v>
      </c>
    </row>
    <row r="25" spans="1:13" ht="11.25" customHeight="1" x14ac:dyDescent="0.2">
      <c r="A25" s="31">
        <v>1989</v>
      </c>
      <c r="B25" s="114">
        <v>118483</v>
      </c>
      <c r="C25" s="114">
        <v>60858</v>
      </c>
      <c r="D25" s="114">
        <v>57625</v>
      </c>
      <c r="E25" s="106">
        <v>95743</v>
      </c>
      <c r="F25" s="106">
        <v>50046</v>
      </c>
      <c r="G25" s="106">
        <v>45697</v>
      </c>
      <c r="H25" s="115">
        <v>1444</v>
      </c>
      <c r="I25" s="115">
        <v>808</v>
      </c>
      <c r="J25" s="115">
        <v>636</v>
      </c>
      <c r="K25" s="115">
        <v>1156</v>
      </c>
      <c r="L25" s="115">
        <v>617</v>
      </c>
      <c r="M25" s="115">
        <v>539</v>
      </c>
    </row>
    <row r="26" spans="1:13" ht="11.25" customHeight="1" x14ac:dyDescent="0.2">
      <c r="A26" s="31">
        <v>1990</v>
      </c>
      <c r="B26" s="114">
        <v>116321</v>
      </c>
      <c r="C26" s="114">
        <v>59918</v>
      </c>
      <c r="D26" s="114">
        <v>56403</v>
      </c>
      <c r="E26" s="106">
        <v>102768</v>
      </c>
      <c r="F26" s="106">
        <v>53193</v>
      </c>
      <c r="G26" s="106">
        <v>49575</v>
      </c>
      <c r="H26" s="115">
        <v>1279</v>
      </c>
      <c r="I26" s="115">
        <v>739</v>
      </c>
      <c r="J26" s="115">
        <v>540</v>
      </c>
      <c r="K26" s="115">
        <v>1010</v>
      </c>
      <c r="L26" s="115">
        <v>509</v>
      </c>
      <c r="M26" s="115">
        <v>501</v>
      </c>
    </row>
    <row r="27" spans="1:13" ht="11.25" customHeight="1" x14ac:dyDescent="0.2">
      <c r="A27" s="31">
        <v>1991</v>
      </c>
      <c r="B27" s="114">
        <v>116299</v>
      </c>
      <c r="C27" s="114">
        <v>59862</v>
      </c>
      <c r="D27" s="114">
        <v>56437</v>
      </c>
      <c r="E27" s="106">
        <v>103882</v>
      </c>
      <c r="F27" s="106">
        <v>54185</v>
      </c>
      <c r="G27" s="106">
        <v>49697</v>
      </c>
      <c r="H27" s="115">
        <v>1259</v>
      </c>
      <c r="I27" s="115">
        <v>731</v>
      </c>
      <c r="J27" s="115">
        <v>528</v>
      </c>
      <c r="K27" s="115">
        <v>971</v>
      </c>
      <c r="L27" s="115">
        <v>520</v>
      </c>
      <c r="M27" s="115">
        <v>441</v>
      </c>
    </row>
    <row r="28" spans="1:13" ht="11.25" customHeight="1" x14ac:dyDescent="0.2">
      <c r="A28" s="31">
        <v>1992</v>
      </c>
      <c r="B28" s="114">
        <v>114924</v>
      </c>
      <c r="C28" s="114">
        <v>58844</v>
      </c>
      <c r="D28" s="114">
        <v>56080</v>
      </c>
      <c r="E28" s="106">
        <v>100638</v>
      </c>
      <c r="F28" s="106">
        <v>52938</v>
      </c>
      <c r="G28" s="106">
        <v>47700</v>
      </c>
      <c r="H28" s="115">
        <v>1068</v>
      </c>
      <c r="I28" s="115">
        <v>597</v>
      </c>
      <c r="J28" s="115">
        <v>471</v>
      </c>
      <c r="K28" s="115">
        <v>909</v>
      </c>
      <c r="L28" s="115">
        <v>464</v>
      </c>
      <c r="M28" s="115">
        <v>439</v>
      </c>
    </row>
    <row r="29" spans="1:13" ht="11.25" customHeight="1" x14ac:dyDescent="0.2">
      <c r="A29" s="31">
        <v>1993</v>
      </c>
      <c r="B29" s="114">
        <v>113960</v>
      </c>
      <c r="C29" s="114">
        <v>58388</v>
      </c>
      <c r="D29" s="114">
        <v>55572</v>
      </c>
      <c r="E29" s="106">
        <v>105950</v>
      </c>
      <c r="F29" s="106">
        <v>55560</v>
      </c>
      <c r="G29" s="106">
        <v>50390</v>
      </c>
      <c r="H29" s="115">
        <v>996</v>
      </c>
      <c r="I29" s="115">
        <v>580</v>
      </c>
      <c r="J29" s="115">
        <v>416</v>
      </c>
      <c r="K29" s="115">
        <v>887</v>
      </c>
      <c r="L29" s="115">
        <v>442</v>
      </c>
      <c r="M29" s="115">
        <v>440</v>
      </c>
    </row>
    <row r="30" spans="1:13" ht="11.25" customHeight="1" x14ac:dyDescent="0.2">
      <c r="A30" s="31">
        <v>1994</v>
      </c>
      <c r="B30" s="114">
        <v>109227</v>
      </c>
      <c r="C30" s="114">
        <v>56439</v>
      </c>
      <c r="D30" s="114">
        <v>52788</v>
      </c>
      <c r="E30" s="106">
        <v>99232</v>
      </c>
      <c r="F30" s="106">
        <v>52103</v>
      </c>
      <c r="G30" s="106">
        <v>47129</v>
      </c>
      <c r="H30" s="115">
        <v>881</v>
      </c>
      <c r="I30" s="115">
        <v>479</v>
      </c>
      <c r="J30" s="115">
        <v>402</v>
      </c>
      <c r="K30" s="115">
        <v>825</v>
      </c>
      <c r="L30" s="115">
        <v>458</v>
      </c>
      <c r="M30" s="115">
        <v>361</v>
      </c>
    </row>
    <row r="31" spans="1:13" ht="11.25" customHeight="1" x14ac:dyDescent="0.2">
      <c r="A31" s="31">
        <v>1995</v>
      </c>
      <c r="B31" s="114">
        <v>107097</v>
      </c>
      <c r="C31" s="114">
        <v>55662</v>
      </c>
      <c r="D31" s="114">
        <v>51435</v>
      </c>
      <c r="E31" s="106">
        <v>103475</v>
      </c>
      <c r="F31" s="106">
        <v>54078</v>
      </c>
      <c r="G31" s="106">
        <v>49397</v>
      </c>
      <c r="H31" s="115">
        <v>805</v>
      </c>
      <c r="I31" s="115">
        <v>462</v>
      </c>
      <c r="J31" s="115">
        <v>343</v>
      </c>
      <c r="K31" s="115">
        <v>747</v>
      </c>
      <c r="L31" s="115">
        <v>409</v>
      </c>
      <c r="M31" s="115">
        <v>333</v>
      </c>
    </row>
    <row r="32" spans="1:13" ht="11.25" customHeight="1" x14ac:dyDescent="0.2">
      <c r="A32" s="31">
        <v>1996</v>
      </c>
      <c r="B32" s="114">
        <v>110261</v>
      </c>
      <c r="C32" s="114">
        <v>57324</v>
      </c>
      <c r="D32" s="114">
        <v>52937</v>
      </c>
      <c r="E32" s="106">
        <v>106881</v>
      </c>
      <c r="F32" s="106">
        <v>56169</v>
      </c>
      <c r="G32" s="106">
        <v>50712</v>
      </c>
      <c r="H32" s="143">
        <v>758</v>
      </c>
      <c r="I32" s="143">
        <v>439</v>
      </c>
      <c r="J32" s="143">
        <v>319</v>
      </c>
      <c r="K32" s="115">
        <v>759</v>
      </c>
      <c r="L32" s="115">
        <v>409</v>
      </c>
      <c r="M32" s="115">
        <v>350</v>
      </c>
    </row>
    <row r="33" spans="1:13" ht="11.25" customHeight="1" x14ac:dyDescent="0.2">
      <c r="A33" s="31">
        <v>1997</v>
      </c>
      <c r="B33" s="114">
        <v>112933</v>
      </c>
      <c r="C33" s="114">
        <v>58037</v>
      </c>
      <c r="D33" s="114">
        <v>54896</v>
      </c>
      <c r="E33" s="106">
        <v>104778</v>
      </c>
      <c r="F33" s="106">
        <v>54841</v>
      </c>
      <c r="G33" s="106">
        <v>49937</v>
      </c>
      <c r="H33" s="106">
        <v>727</v>
      </c>
      <c r="I33" s="106">
        <v>404</v>
      </c>
      <c r="J33" s="106">
        <v>323</v>
      </c>
      <c r="K33" s="143">
        <v>692</v>
      </c>
      <c r="L33" s="143">
        <v>354</v>
      </c>
      <c r="M33" s="143">
        <v>336</v>
      </c>
    </row>
    <row r="34" spans="1:13" ht="11.25" customHeight="1" x14ac:dyDescent="0.2">
      <c r="A34" s="31">
        <v>1998</v>
      </c>
      <c r="B34" s="114">
        <v>113384</v>
      </c>
      <c r="C34" s="114">
        <v>58530</v>
      </c>
      <c r="D34" s="114">
        <v>54854</v>
      </c>
      <c r="E34" s="106">
        <v>106198</v>
      </c>
      <c r="F34" s="106">
        <v>55647</v>
      </c>
      <c r="G34" s="106">
        <v>50551</v>
      </c>
      <c r="H34" s="106">
        <v>680</v>
      </c>
      <c r="I34" s="106">
        <v>386</v>
      </c>
      <c r="J34" s="106">
        <v>294</v>
      </c>
      <c r="K34" s="106">
        <v>687</v>
      </c>
      <c r="L34" s="106">
        <v>373</v>
      </c>
      <c r="M34" s="106">
        <v>305</v>
      </c>
    </row>
    <row r="35" spans="1:13" ht="11.25" customHeight="1" x14ac:dyDescent="0.2">
      <c r="A35" s="31">
        <v>1999</v>
      </c>
      <c r="B35" s="114">
        <v>116002</v>
      </c>
      <c r="C35" s="114">
        <v>59774</v>
      </c>
      <c r="D35" s="114">
        <v>56228</v>
      </c>
      <c r="E35" s="106">
        <v>107871</v>
      </c>
      <c r="F35" s="106">
        <v>56179</v>
      </c>
      <c r="G35" s="106">
        <v>51692</v>
      </c>
      <c r="H35" s="106">
        <v>653</v>
      </c>
      <c r="I35" s="106">
        <v>367</v>
      </c>
      <c r="J35" s="106">
        <v>286</v>
      </c>
      <c r="K35" s="106">
        <v>671</v>
      </c>
      <c r="L35" s="106">
        <v>397</v>
      </c>
      <c r="M35" s="106">
        <v>265</v>
      </c>
    </row>
    <row r="36" spans="1:13" ht="11.25" customHeight="1" x14ac:dyDescent="0.2">
      <c r="A36" s="31">
        <v>2000</v>
      </c>
      <c r="B36" s="114">
        <v>120008</v>
      </c>
      <c r="C36" s="114">
        <v>62222</v>
      </c>
      <c r="D36" s="114">
        <v>57786</v>
      </c>
      <c r="E36" s="106">
        <v>105364</v>
      </c>
      <c r="F36" s="106">
        <v>55023</v>
      </c>
      <c r="G36" s="106">
        <v>50341</v>
      </c>
      <c r="H36" s="106">
        <v>665</v>
      </c>
      <c r="I36" s="106">
        <v>376</v>
      </c>
      <c r="J36" s="106">
        <v>289</v>
      </c>
      <c r="K36" s="106">
        <v>696</v>
      </c>
      <c r="L36" s="106">
        <v>383</v>
      </c>
      <c r="M36" s="106">
        <v>306</v>
      </c>
    </row>
    <row r="37" spans="1:13" ht="11.25" customHeight="1" x14ac:dyDescent="0.2">
      <c r="A37" s="31">
        <v>2001</v>
      </c>
      <c r="B37" s="114">
        <v>112774</v>
      </c>
      <c r="C37" s="114">
        <v>58365</v>
      </c>
      <c r="D37" s="114">
        <v>54409</v>
      </c>
      <c r="E37" s="106">
        <v>105092</v>
      </c>
      <c r="F37" s="106">
        <v>54838</v>
      </c>
      <c r="G37" s="106">
        <v>50254</v>
      </c>
      <c r="H37" s="106">
        <v>571</v>
      </c>
      <c r="I37" s="106">
        <v>336</v>
      </c>
      <c r="J37" s="106">
        <v>235</v>
      </c>
      <c r="K37" s="106">
        <v>662</v>
      </c>
      <c r="L37" s="106">
        <v>353</v>
      </c>
      <c r="M37" s="106">
        <v>308</v>
      </c>
    </row>
    <row r="38" spans="1:13" ht="11.25" customHeight="1" x14ac:dyDescent="0.2">
      <c r="A38" s="31">
        <v>2002</v>
      </c>
      <c r="B38" s="114">
        <v>114383</v>
      </c>
      <c r="C38" s="114">
        <v>59303</v>
      </c>
      <c r="D38" s="114">
        <v>55080</v>
      </c>
      <c r="E38" s="106">
        <v>106258</v>
      </c>
      <c r="F38" s="106">
        <v>55377</v>
      </c>
      <c r="G38" s="106">
        <v>50881</v>
      </c>
      <c r="H38" s="106">
        <v>580</v>
      </c>
      <c r="I38" s="106">
        <v>321</v>
      </c>
      <c r="J38" s="106">
        <v>259</v>
      </c>
      <c r="K38" s="106">
        <v>592</v>
      </c>
      <c r="L38" s="106">
        <v>289</v>
      </c>
      <c r="M38" s="106">
        <v>299</v>
      </c>
    </row>
    <row r="39" spans="1:13" ht="11.25" customHeight="1" x14ac:dyDescent="0.2">
      <c r="A39" s="31">
        <v>2003</v>
      </c>
      <c r="B39" s="114">
        <v>112515</v>
      </c>
      <c r="C39" s="114">
        <v>58210</v>
      </c>
      <c r="D39" s="114">
        <v>54305</v>
      </c>
      <c r="E39" s="106">
        <v>108795</v>
      </c>
      <c r="F39" s="106">
        <v>55966</v>
      </c>
      <c r="G39" s="106">
        <v>52829</v>
      </c>
      <c r="H39" s="106">
        <v>471</v>
      </c>
      <c r="I39" s="106">
        <v>238</v>
      </c>
      <c r="J39" s="106">
        <v>233</v>
      </c>
      <c r="K39" s="106">
        <v>508</v>
      </c>
      <c r="L39" s="106">
        <v>266</v>
      </c>
      <c r="M39" s="106">
        <v>240</v>
      </c>
    </row>
    <row r="40" spans="1:13" ht="11.25" customHeight="1" x14ac:dyDescent="0.2">
      <c r="A40" s="31">
        <v>2004</v>
      </c>
      <c r="B40" s="114">
        <v>109298</v>
      </c>
      <c r="C40" s="114">
        <v>56212</v>
      </c>
      <c r="D40" s="114">
        <v>53086</v>
      </c>
      <c r="E40" s="106">
        <v>102010</v>
      </c>
      <c r="F40" s="106">
        <v>53201</v>
      </c>
      <c r="G40" s="106">
        <v>48809</v>
      </c>
      <c r="H40" s="106">
        <v>427</v>
      </c>
      <c r="I40" s="106">
        <v>254</v>
      </c>
      <c r="J40" s="106">
        <v>173</v>
      </c>
      <c r="K40" s="106">
        <v>428</v>
      </c>
      <c r="L40" s="106">
        <v>233</v>
      </c>
      <c r="M40" s="106">
        <v>191</v>
      </c>
    </row>
    <row r="41" spans="1:13" ht="11.25" customHeight="1" x14ac:dyDescent="0.2">
      <c r="A41" s="31">
        <v>2005</v>
      </c>
      <c r="B41" s="114">
        <v>109399</v>
      </c>
      <c r="C41" s="114">
        <v>56612</v>
      </c>
      <c r="D41" s="114">
        <v>52787</v>
      </c>
      <c r="E41" s="106">
        <v>107462</v>
      </c>
      <c r="F41" s="106">
        <v>55493</v>
      </c>
      <c r="G41" s="106">
        <v>51969</v>
      </c>
      <c r="H41" s="106">
        <v>386</v>
      </c>
      <c r="I41" s="106">
        <v>199</v>
      </c>
      <c r="J41" s="106">
        <v>187</v>
      </c>
      <c r="K41" s="106">
        <v>434</v>
      </c>
      <c r="L41" s="106">
        <v>236</v>
      </c>
      <c r="M41" s="106">
        <v>196</v>
      </c>
    </row>
    <row r="42" spans="1:13" ht="11.25" customHeight="1" x14ac:dyDescent="0.2">
      <c r="A42" s="31">
        <v>2006</v>
      </c>
      <c r="B42" s="114">
        <v>105449</v>
      </c>
      <c r="C42" s="114">
        <v>54057</v>
      </c>
      <c r="D42" s="114">
        <v>51392</v>
      </c>
      <c r="E42" s="106">
        <v>101990</v>
      </c>
      <c r="F42" s="106">
        <v>53471</v>
      </c>
      <c r="G42" s="106">
        <v>48519</v>
      </c>
      <c r="H42" s="106">
        <v>352</v>
      </c>
      <c r="I42" s="106">
        <v>211</v>
      </c>
      <c r="J42" s="106">
        <v>141</v>
      </c>
      <c r="K42" s="106">
        <v>417</v>
      </c>
      <c r="L42" s="106">
        <v>219</v>
      </c>
      <c r="M42" s="106">
        <v>197</v>
      </c>
    </row>
    <row r="43" spans="1:13" ht="11.25" customHeight="1" x14ac:dyDescent="0.2">
      <c r="A43" s="31">
        <v>2007</v>
      </c>
      <c r="B43" s="114">
        <v>102492</v>
      </c>
      <c r="C43" s="114">
        <v>52683</v>
      </c>
      <c r="D43" s="114">
        <v>49809</v>
      </c>
      <c r="E43" s="106">
        <v>103512</v>
      </c>
      <c r="F43" s="106">
        <v>53379</v>
      </c>
      <c r="G43" s="106">
        <v>50133</v>
      </c>
      <c r="H43" s="106">
        <v>356</v>
      </c>
      <c r="I43" s="106">
        <v>187</v>
      </c>
      <c r="J43" s="106">
        <v>169</v>
      </c>
      <c r="K43" s="106">
        <v>377</v>
      </c>
      <c r="L43" s="106">
        <v>184</v>
      </c>
      <c r="M43" s="106">
        <v>191</v>
      </c>
    </row>
    <row r="44" spans="1:13" ht="11.25" customHeight="1" x14ac:dyDescent="0.2">
      <c r="A44" s="31">
        <v>2008</v>
      </c>
      <c r="B44" s="114">
        <v>104594</v>
      </c>
      <c r="C44" s="114">
        <v>53976</v>
      </c>
      <c r="D44" s="114">
        <v>50618</v>
      </c>
      <c r="E44" s="106">
        <v>104280</v>
      </c>
      <c r="F44" s="106">
        <v>53582</v>
      </c>
      <c r="G44" s="106">
        <v>50698</v>
      </c>
      <c r="H44" s="106">
        <v>346</v>
      </c>
      <c r="I44" s="106">
        <v>185</v>
      </c>
      <c r="J44" s="106">
        <v>161</v>
      </c>
      <c r="K44" s="106">
        <v>341</v>
      </c>
      <c r="L44" s="106">
        <v>163</v>
      </c>
      <c r="M44" s="106">
        <v>175</v>
      </c>
    </row>
    <row r="45" spans="1:13" ht="11.25" customHeight="1" x14ac:dyDescent="0.2">
      <c r="A45" s="31">
        <v>2009</v>
      </c>
      <c r="B45" s="114">
        <v>99491</v>
      </c>
      <c r="C45" s="114">
        <v>50873</v>
      </c>
      <c r="D45" s="114">
        <v>48618</v>
      </c>
      <c r="E45" s="106">
        <v>104434</v>
      </c>
      <c r="F45" s="106">
        <v>53310</v>
      </c>
      <c r="G45" s="106">
        <v>51124</v>
      </c>
      <c r="H45" s="106">
        <v>363</v>
      </c>
      <c r="I45" s="106">
        <v>211</v>
      </c>
      <c r="J45" s="106">
        <v>152</v>
      </c>
      <c r="K45" s="106">
        <v>381</v>
      </c>
      <c r="L45" s="106">
        <v>189</v>
      </c>
      <c r="M45" s="106">
        <v>191</v>
      </c>
    </row>
    <row r="46" spans="1:13" ht="11.25" customHeight="1" x14ac:dyDescent="0.2">
      <c r="A46" s="31">
        <v>2010</v>
      </c>
      <c r="B46" s="114">
        <v>101381</v>
      </c>
      <c r="C46" s="114">
        <v>51535</v>
      </c>
      <c r="D46" s="114">
        <v>49846</v>
      </c>
      <c r="E46" s="106">
        <v>105954</v>
      </c>
      <c r="F46" s="106">
        <v>54219</v>
      </c>
      <c r="G46" s="106">
        <v>51734</v>
      </c>
      <c r="H46" s="106">
        <v>260</v>
      </c>
      <c r="I46" s="106">
        <v>130</v>
      </c>
      <c r="J46" s="106">
        <v>129</v>
      </c>
      <c r="K46" s="106">
        <v>334</v>
      </c>
      <c r="L46" s="106">
        <v>164</v>
      </c>
      <c r="M46" s="106">
        <v>169</v>
      </c>
    </row>
    <row r="47" spans="1:13" ht="11.25" customHeight="1" x14ac:dyDescent="0.2">
      <c r="A47" s="31">
        <v>2011</v>
      </c>
      <c r="B47" s="114">
        <v>96856</v>
      </c>
      <c r="C47" s="114">
        <v>49688</v>
      </c>
      <c r="D47" s="114">
        <v>47167</v>
      </c>
      <c r="E47" s="106">
        <v>102848</v>
      </c>
      <c r="F47" s="106">
        <v>52544</v>
      </c>
      <c r="G47" s="106">
        <v>50301</v>
      </c>
      <c r="H47" s="106">
        <v>303</v>
      </c>
      <c r="I47" s="106">
        <v>175</v>
      </c>
      <c r="J47" s="106">
        <v>127</v>
      </c>
      <c r="K47" s="106">
        <v>295</v>
      </c>
      <c r="L47" s="106">
        <v>148</v>
      </c>
      <c r="M47" s="106">
        <v>147</v>
      </c>
    </row>
    <row r="48" spans="1:13" ht="11.25" customHeight="1" thickBot="1" x14ac:dyDescent="0.25">
      <c r="A48" s="32">
        <v>2012</v>
      </c>
      <c r="B48" s="117">
        <v>89841</v>
      </c>
      <c r="C48" s="117">
        <v>46161</v>
      </c>
      <c r="D48" s="117">
        <v>43680</v>
      </c>
      <c r="E48" s="117">
        <v>107612</v>
      </c>
      <c r="F48" s="117">
        <v>54473</v>
      </c>
      <c r="G48" s="117">
        <v>53139</v>
      </c>
      <c r="H48" s="117">
        <v>306</v>
      </c>
      <c r="I48" s="117">
        <v>158</v>
      </c>
      <c r="J48" s="117">
        <v>148</v>
      </c>
      <c r="K48" s="117">
        <v>327</v>
      </c>
      <c r="L48" s="117">
        <v>159</v>
      </c>
      <c r="M48" s="117">
        <v>167</v>
      </c>
    </row>
    <row r="50" spans="1:13" x14ac:dyDescent="0.2">
      <c r="A50" s="3" t="s">
        <v>229</v>
      </c>
    </row>
    <row r="51" spans="1:13" x14ac:dyDescent="0.2">
      <c r="A51" s="3" t="s">
        <v>272</v>
      </c>
    </row>
    <row r="52" spans="1:13" x14ac:dyDescent="0.2">
      <c r="A52" s="3" t="s">
        <v>273</v>
      </c>
    </row>
    <row r="53" spans="1:13" x14ac:dyDescent="0.2">
      <c r="A53" s="3" t="s">
        <v>274</v>
      </c>
    </row>
    <row r="54" spans="1:13" x14ac:dyDescent="0.2">
      <c r="A54" s="3" t="s">
        <v>275</v>
      </c>
    </row>
    <row r="55" spans="1:13" x14ac:dyDescent="0.2">
      <c r="A55" s="3"/>
    </row>
    <row r="56" spans="1:13" x14ac:dyDescent="0.2">
      <c r="A56" s="3" t="s">
        <v>241</v>
      </c>
    </row>
    <row r="57" spans="1:13" ht="29.25" customHeight="1" x14ac:dyDescent="0.2">
      <c r="A57" s="903" t="s">
        <v>284</v>
      </c>
      <c r="B57" s="903"/>
      <c r="C57" s="903"/>
      <c r="D57" s="903"/>
      <c r="E57" s="903"/>
      <c r="F57" s="903"/>
      <c r="G57" s="903"/>
      <c r="H57" s="903"/>
      <c r="I57" s="903"/>
      <c r="J57" s="903"/>
      <c r="K57" s="903"/>
      <c r="L57" s="903"/>
      <c r="M57" s="903"/>
    </row>
    <row r="58" spans="1:13" ht="13.5" customHeight="1" x14ac:dyDescent="0.2">
      <c r="A58" s="903" t="s">
        <v>285</v>
      </c>
      <c r="B58" s="903"/>
      <c r="C58" s="903"/>
      <c r="D58" s="903"/>
      <c r="E58" s="903"/>
      <c r="F58" s="903"/>
      <c r="G58" s="903"/>
      <c r="H58" s="903"/>
      <c r="I58" s="903"/>
      <c r="J58" s="903"/>
      <c r="K58" s="903"/>
      <c r="L58" s="903"/>
      <c r="M58" s="903"/>
    </row>
    <row r="59" spans="1:13" ht="15.75" customHeight="1" x14ac:dyDescent="0.2">
      <c r="A59" s="903" t="s">
        <v>286</v>
      </c>
      <c r="B59" s="903"/>
      <c r="C59" s="903"/>
      <c r="D59" s="903"/>
      <c r="E59" s="903"/>
      <c r="F59" s="903"/>
      <c r="G59" s="903"/>
      <c r="H59" s="903"/>
      <c r="I59" s="903"/>
      <c r="J59" s="903"/>
      <c r="K59" s="903"/>
      <c r="L59" s="903"/>
      <c r="M59" s="903"/>
    </row>
    <row r="60" spans="1:13" ht="24.75" customHeight="1" x14ac:dyDescent="0.2">
      <c r="A60" s="903" t="s">
        <v>287</v>
      </c>
      <c r="B60" s="903"/>
      <c r="C60" s="903"/>
      <c r="D60" s="903"/>
      <c r="E60" s="903"/>
      <c r="F60" s="903"/>
      <c r="G60" s="903"/>
      <c r="H60" s="903"/>
      <c r="I60" s="903"/>
      <c r="J60" s="903"/>
      <c r="K60" s="903"/>
      <c r="L60" s="903"/>
      <c r="M60" s="903"/>
    </row>
    <row r="61" spans="1:13" ht="12.75" customHeight="1" x14ac:dyDescent="0.2">
      <c r="A61" s="903" t="s">
        <v>288</v>
      </c>
      <c r="B61" s="903"/>
      <c r="C61" s="903"/>
      <c r="D61" s="903"/>
      <c r="E61" s="903"/>
      <c r="F61" s="903"/>
      <c r="G61" s="903"/>
      <c r="H61" s="903"/>
      <c r="I61" s="903"/>
      <c r="J61" s="903"/>
      <c r="K61" s="903"/>
      <c r="L61" s="903"/>
      <c r="M61" s="903"/>
    </row>
    <row r="62" spans="1:13" ht="13.5" customHeight="1" x14ac:dyDescent="0.2">
      <c r="A62" s="909" t="s">
        <v>289</v>
      </c>
      <c r="B62" s="909"/>
      <c r="C62" s="909"/>
      <c r="D62" s="909"/>
      <c r="E62" s="909"/>
      <c r="F62" s="909"/>
      <c r="G62" s="909"/>
      <c r="H62" s="909"/>
      <c r="I62" s="909"/>
      <c r="J62" s="909"/>
      <c r="K62" s="909"/>
      <c r="L62" s="909"/>
      <c r="M62" s="909"/>
    </row>
    <row r="63" spans="1:13" ht="24.75" customHeight="1" x14ac:dyDescent="0.2">
      <c r="A63" s="903" t="s">
        <v>287</v>
      </c>
      <c r="B63" s="903"/>
      <c r="C63" s="903"/>
      <c r="D63" s="903"/>
      <c r="E63" s="903"/>
      <c r="F63" s="903"/>
      <c r="G63" s="903"/>
      <c r="H63" s="903"/>
      <c r="I63" s="903"/>
      <c r="J63" s="903"/>
      <c r="K63" s="903"/>
      <c r="L63" s="903"/>
      <c r="M63" s="903"/>
    </row>
    <row r="64" spans="1:13" x14ac:dyDescent="0.2">
      <c r="A64" s="3"/>
    </row>
    <row r="66" spans="1:1" x14ac:dyDescent="0.2">
      <c r="A66" s="3"/>
    </row>
    <row r="67" spans="1:1" x14ac:dyDescent="0.2">
      <c r="A67" s="3"/>
    </row>
    <row r="68" spans="1:1" x14ac:dyDescent="0.2">
      <c r="A68" s="3"/>
    </row>
  </sheetData>
  <mergeCells count="12">
    <mergeCell ref="E3:G3"/>
    <mergeCell ref="H3:J3"/>
    <mergeCell ref="K3:M3"/>
    <mergeCell ref="B5:M5"/>
    <mergeCell ref="B3:D3"/>
    <mergeCell ref="A62:M62"/>
    <mergeCell ref="A63:M63"/>
    <mergeCell ref="A57:M57"/>
    <mergeCell ref="A58:M58"/>
    <mergeCell ref="A59:M59"/>
    <mergeCell ref="A60:M60"/>
    <mergeCell ref="A61:M6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showGridLines="0" workbookViewId="0"/>
  </sheetViews>
  <sheetFormatPr defaultRowHeight="11.25" x14ac:dyDescent="0.2"/>
  <cols>
    <col min="1" max="16384" width="9.140625" style="3"/>
  </cols>
  <sheetData>
    <row r="1" spans="1:4" s="347" customFormat="1" ht="12.75" x14ac:dyDescent="0.2">
      <c r="A1" s="347" t="s">
        <v>473</v>
      </c>
    </row>
    <row r="2" spans="1:4" ht="12" thickBot="1" x14ac:dyDescent="0.25">
      <c r="A2" s="4"/>
      <c r="B2" s="4"/>
      <c r="C2" s="4"/>
      <c r="D2" s="4"/>
    </row>
    <row r="3" spans="1:4" x14ac:dyDescent="0.2">
      <c r="A3" s="308"/>
      <c r="B3" s="295" t="s">
        <v>0</v>
      </c>
      <c r="C3" s="295" t="s">
        <v>30</v>
      </c>
      <c r="D3" s="295" t="s">
        <v>31</v>
      </c>
    </row>
    <row r="4" spans="1:4" x14ac:dyDescent="0.2">
      <c r="A4" s="15"/>
      <c r="B4" s="950" t="s">
        <v>147</v>
      </c>
      <c r="C4" s="950"/>
      <c r="D4" s="950"/>
    </row>
    <row r="5" spans="1:4" x14ac:dyDescent="0.2">
      <c r="A5" s="351">
        <v>1970</v>
      </c>
      <c r="B5" s="353">
        <v>25.7</v>
      </c>
      <c r="C5" s="353">
        <v>19.7</v>
      </c>
      <c r="D5" s="353">
        <v>31</v>
      </c>
    </row>
    <row r="6" spans="1:4" x14ac:dyDescent="0.2">
      <c r="A6" s="10">
        <v>1981</v>
      </c>
      <c r="B6" s="219">
        <v>18.600000000000001</v>
      </c>
      <c r="C6" s="219">
        <v>13.7</v>
      </c>
      <c r="D6" s="219">
        <v>23</v>
      </c>
    </row>
    <row r="7" spans="1:4" x14ac:dyDescent="0.2">
      <c r="A7" s="10">
        <v>1991</v>
      </c>
      <c r="B7" s="219">
        <v>11</v>
      </c>
      <c r="C7" s="219">
        <v>7.7</v>
      </c>
      <c r="D7" s="219">
        <v>14.1</v>
      </c>
    </row>
    <row r="8" spans="1:4" x14ac:dyDescent="0.2">
      <c r="A8" s="10">
        <v>2001</v>
      </c>
      <c r="B8" s="219">
        <v>9</v>
      </c>
      <c r="C8" s="219">
        <v>6.3</v>
      </c>
      <c r="D8" s="219">
        <v>11.5</v>
      </c>
    </row>
    <row r="9" spans="1:4" ht="12" thickBot="1" x14ac:dyDescent="0.25">
      <c r="A9" s="267">
        <v>2011</v>
      </c>
      <c r="B9" s="355">
        <v>5.22</v>
      </c>
      <c r="C9" s="355">
        <v>3.51</v>
      </c>
      <c r="D9" s="355">
        <v>6.77</v>
      </c>
    </row>
    <row r="11" spans="1:4" x14ac:dyDescent="0.2">
      <c r="A11" s="3" t="s">
        <v>255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showGridLines="0" workbookViewId="0"/>
  </sheetViews>
  <sheetFormatPr defaultRowHeight="11.25" x14ac:dyDescent="0.2"/>
  <cols>
    <col min="1" max="2" width="9.140625" style="3"/>
    <col min="3" max="3" width="2.42578125" style="3" customWidth="1"/>
    <col min="4" max="6" width="9.140625" style="3"/>
    <col min="7" max="7" width="2.140625" style="3" customWidth="1"/>
    <col min="8" max="10" width="9.140625" style="3"/>
    <col min="11" max="11" width="2.5703125" style="3" customWidth="1"/>
    <col min="12" max="16" width="9.140625" style="3"/>
    <col min="17" max="17" width="18.42578125" style="3" customWidth="1"/>
    <col min="18" max="18" width="9.140625" style="3" customWidth="1"/>
    <col min="19" max="16384" width="9.140625" style="3"/>
  </cols>
  <sheetData>
    <row r="1" spans="1:14" ht="12.75" x14ac:dyDescent="0.2">
      <c r="A1" s="2" t="s">
        <v>474</v>
      </c>
    </row>
    <row r="2" spans="1:14" ht="12" thickBot="1" x14ac:dyDescent="0.25"/>
    <row r="3" spans="1:14" ht="11.25" customHeight="1" x14ac:dyDescent="0.2">
      <c r="A3" s="308"/>
      <c r="B3" s="308"/>
      <c r="C3" s="308"/>
      <c r="D3" s="951" t="s">
        <v>475</v>
      </c>
      <c r="E3" s="951"/>
      <c r="F3" s="951"/>
      <c r="G3" s="356"/>
      <c r="H3" s="944" t="s">
        <v>476</v>
      </c>
      <c r="I3" s="944"/>
      <c r="J3" s="944"/>
      <c r="K3" s="333"/>
      <c r="L3" s="951" t="s">
        <v>477</v>
      </c>
      <c r="M3" s="951"/>
      <c r="N3" s="951"/>
    </row>
    <row r="4" spans="1:14" x14ac:dyDescent="0.2">
      <c r="A4" s="15"/>
      <c r="B4" s="15"/>
      <c r="C4" s="15"/>
      <c r="D4" s="947"/>
      <c r="E4" s="947"/>
      <c r="F4" s="947"/>
      <c r="G4" s="357"/>
      <c r="H4" s="945"/>
      <c r="I4" s="945"/>
      <c r="J4" s="945"/>
      <c r="K4" s="262"/>
      <c r="L4" s="947"/>
      <c r="M4" s="947"/>
      <c r="N4" s="947"/>
    </row>
    <row r="5" spans="1:14" ht="15" customHeight="1" x14ac:dyDescent="0.2">
      <c r="A5" s="15"/>
      <c r="B5" s="222" t="s">
        <v>0</v>
      </c>
      <c r="C5" s="222"/>
      <c r="D5" s="222" t="s">
        <v>0</v>
      </c>
      <c r="E5" s="222" t="s">
        <v>30</v>
      </c>
      <c r="F5" s="222" t="s">
        <v>31</v>
      </c>
      <c r="G5" s="222"/>
      <c r="H5" s="222" t="s">
        <v>0</v>
      </c>
      <c r="I5" s="222" t="s">
        <v>30</v>
      </c>
      <c r="J5" s="222" t="s">
        <v>31</v>
      </c>
      <c r="K5" s="222"/>
      <c r="L5" s="222" t="s">
        <v>0</v>
      </c>
      <c r="M5" s="222" t="s">
        <v>30</v>
      </c>
      <c r="N5" s="222" t="s">
        <v>31</v>
      </c>
    </row>
    <row r="6" spans="1:14" x14ac:dyDescent="0.2">
      <c r="A6" s="15"/>
      <c r="B6" s="22" t="s">
        <v>308</v>
      </c>
      <c r="C6" s="15"/>
      <c r="D6" s="22" t="s">
        <v>308</v>
      </c>
      <c r="E6" s="952" t="s">
        <v>147</v>
      </c>
      <c r="F6" s="952"/>
      <c r="G6" s="22"/>
      <c r="H6" s="22" t="s">
        <v>308</v>
      </c>
      <c r="I6" s="952" t="s">
        <v>147</v>
      </c>
      <c r="J6" s="952"/>
      <c r="K6" s="22"/>
      <c r="L6" s="22" t="s">
        <v>308</v>
      </c>
      <c r="M6" s="952" t="s">
        <v>147</v>
      </c>
      <c r="N6" s="952"/>
    </row>
    <row r="7" spans="1:14" ht="15" customHeight="1" x14ac:dyDescent="0.2">
      <c r="A7" s="351">
        <v>1970</v>
      </c>
      <c r="B7" s="358">
        <f>D7+H7+L7</f>
        <v>1308475</v>
      </c>
      <c r="C7" s="359"/>
      <c r="D7" s="358">
        <v>1045745</v>
      </c>
      <c r="E7" s="353">
        <v>51.288794113287665</v>
      </c>
      <c r="F7" s="353">
        <v>48.711205886712342</v>
      </c>
      <c r="G7" s="353"/>
      <c r="H7" s="358">
        <v>224375</v>
      </c>
      <c r="I7" s="353">
        <v>52.118105849582172</v>
      </c>
      <c r="J7" s="353">
        <v>47.881894150417828</v>
      </c>
      <c r="K7" s="353"/>
      <c r="L7" s="358">
        <v>38355</v>
      </c>
      <c r="M7" s="353">
        <v>55.638117585712422</v>
      </c>
      <c r="N7" s="353">
        <v>44.361882414287578</v>
      </c>
    </row>
    <row r="8" spans="1:14" ht="15" customHeight="1" x14ac:dyDescent="0.2">
      <c r="A8" s="10">
        <v>1981</v>
      </c>
      <c r="B8" s="360">
        <f>D8+H8+L8</f>
        <v>1714184</v>
      </c>
      <c r="C8" s="361"/>
      <c r="D8" s="360">
        <v>1194378</v>
      </c>
      <c r="E8" s="219">
        <v>51.808975048100351</v>
      </c>
      <c r="F8" s="219">
        <v>48.191024951899649</v>
      </c>
      <c r="G8" s="219"/>
      <c r="H8" s="360">
        <v>449108</v>
      </c>
      <c r="I8" s="219">
        <v>47.43847804982321</v>
      </c>
      <c r="J8" s="219">
        <v>52.56152195017679</v>
      </c>
      <c r="K8" s="219"/>
      <c r="L8" s="360">
        <v>70698</v>
      </c>
      <c r="M8" s="219">
        <v>54.008599960394918</v>
      </c>
      <c r="N8" s="219">
        <v>45.991400039605082</v>
      </c>
    </row>
    <row r="9" spans="1:14" ht="15" customHeight="1" x14ac:dyDescent="0.2">
      <c r="A9" s="10">
        <v>1991</v>
      </c>
      <c r="B9" s="360">
        <f>D9+H9+L9</f>
        <v>1917940</v>
      </c>
      <c r="C9" s="361"/>
      <c r="D9" s="360">
        <v>1008852</v>
      </c>
      <c r="E9" s="219">
        <v>52.103678240217597</v>
      </c>
      <c r="F9" s="219">
        <v>47.89632175978241</v>
      </c>
      <c r="G9" s="219"/>
      <c r="H9" s="360">
        <v>745496</v>
      </c>
      <c r="I9" s="219">
        <v>47.460348546471074</v>
      </c>
      <c r="J9" s="219">
        <v>52.539651453528926</v>
      </c>
      <c r="K9" s="219"/>
      <c r="L9" s="360">
        <v>163592</v>
      </c>
      <c r="M9" s="219">
        <v>44.825541591275858</v>
      </c>
      <c r="N9" s="219">
        <v>55.174458408724149</v>
      </c>
    </row>
    <row r="10" spans="1:14" ht="15" customHeight="1" x14ac:dyDescent="0.2">
      <c r="A10" s="10">
        <v>2001</v>
      </c>
      <c r="B10" s="360">
        <v>1912731</v>
      </c>
      <c r="C10" s="361"/>
      <c r="D10" s="360">
        <v>786705</v>
      </c>
      <c r="E10" s="219">
        <v>52</v>
      </c>
      <c r="F10" s="219">
        <v>48</v>
      </c>
      <c r="G10" s="219"/>
      <c r="H10" s="360">
        <v>735388</v>
      </c>
      <c r="I10" s="219">
        <v>48.5</v>
      </c>
      <c r="J10" s="219">
        <v>51.5</v>
      </c>
      <c r="K10" s="219"/>
      <c r="L10" s="360">
        <v>390638</v>
      </c>
      <c r="M10" s="219">
        <v>43.6</v>
      </c>
      <c r="N10" s="219">
        <v>56.4</v>
      </c>
    </row>
    <row r="11" spans="1:14" ht="15" customHeight="1" thickBot="1" x14ac:dyDescent="0.25">
      <c r="A11" s="257">
        <v>2011</v>
      </c>
      <c r="B11" s="362">
        <v>1978660</v>
      </c>
      <c r="C11" s="363"/>
      <c r="D11" s="362">
        <v>746580</v>
      </c>
      <c r="E11" s="354">
        <v>51.572370007232983</v>
      </c>
      <c r="F11" s="354">
        <v>48.427629992767017</v>
      </c>
      <c r="G11" s="354"/>
      <c r="H11" s="362">
        <v>847306</v>
      </c>
      <c r="I11" s="354">
        <v>50.225892416671194</v>
      </c>
      <c r="J11" s="354">
        <v>49.774107583328806</v>
      </c>
      <c r="K11" s="354"/>
      <c r="L11" s="362">
        <v>384774</v>
      </c>
      <c r="M11" s="354">
        <v>45.686818755945048</v>
      </c>
      <c r="N11" s="354">
        <v>54.313181244054952</v>
      </c>
    </row>
    <row r="13" spans="1:14" x14ac:dyDescent="0.2">
      <c r="A13" s="3" t="s">
        <v>255</v>
      </c>
    </row>
  </sheetData>
  <mergeCells count="6">
    <mergeCell ref="D3:F4"/>
    <mergeCell ref="H3:J4"/>
    <mergeCell ref="L3:N4"/>
    <mergeCell ref="E6:F6"/>
    <mergeCell ref="I6:J6"/>
    <mergeCell ref="M6:N6"/>
  </mergeCells>
  <pageMargins left="0.75" right="0.75" top="1" bottom="1" header="0.5" footer="0.5"/>
  <pageSetup paperSize="9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showGridLines="0" workbookViewId="0"/>
  </sheetViews>
  <sheetFormatPr defaultRowHeight="14.25" customHeight="1" x14ac:dyDescent="0.2"/>
  <cols>
    <col min="1" max="1" width="20.7109375" style="3" customWidth="1"/>
    <col min="2" max="9" width="9" style="3" customWidth="1"/>
    <col min="10" max="10" width="14.140625" style="15" bestFit="1" customWidth="1"/>
    <col min="11" max="16384" width="9.140625" style="3"/>
  </cols>
  <sheetData>
    <row r="1" spans="1:13" ht="14.25" customHeight="1" x14ac:dyDescent="0.2">
      <c r="A1" s="2" t="s">
        <v>478</v>
      </c>
    </row>
    <row r="2" spans="1:13" ht="14.25" customHeight="1" thickBot="1" x14ac:dyDescent="0.25"/>
    <row r="3" spans="1:13" ht="14.25" customHeight="1" x14ac:dyDescent="0.2">
      <c r="A3" s="308"/>
      <c r="B3" s="953" t="s">
        <v>30</v>
      </c>
      <c r="C3" s="936"/>
      <c r="D3" s="936"/>
      <c r="E3" s="954"/>
      <c r="F3" s="953" t="s">
        <v>31</v>
      </c>
      <c r="G3" s="936"/>
      <c r="H3" s="936"/>
      <c r="I3" s="936"/>
      <c r="J3" s="953" t="s">
        <v>30</v>
      </c>
      <c r="K3" s="936"/>
      <c r="L3" s="936" t="s">
        <v>31</v>
      </c>
      <c r="M3" s="955"/>
    </row>
    <row r="4" spans="1:13" ht="14.25" customHeight="1" x14ac:dyDescent="0.2">
      <c r="A4" s="15"/>
      <c r="B4" s="956">
        <v>1970</v>
      </c>
      <c r="C4" s="956"/>
      <c r="D4" s="956">
        <v>2001</v>
      </c>
      <c r="E4" s="956"/>
      <c r="F4" s="956">
        <v>1970</v>
      </c>
      <c r="G4" s="956"/>
      <c r="H4" s="956">
        <v>2001</v>
      </c>
      <c r="I4" s="957"/>
      <c r="J4" s="956">
        <v>2011</v>
      </c>
      <c r="K4" s="956"/>
      <c r="L4" s="956">
        <v>2011</v>
      </c>
      <c r="M4" s="958"/>
    </row>
    <row r="5" spans="1:13" ht="14.25" customHeight="1" x14ac:dyDescent="0.2">
      <c r="A5" s="15"/>
      <c r="B5" s="364" t="s">
        <v>308</v>
      </c>
      <c r="C5" s="297" t="s">
        <v>147</v>
      </c>
      <c r="D5" s="364" t="s">
        <v>308</v>
      </c>
      <c r="E5" s="297" t="s">
        <v>147</v>
      </c>
      <c r="F5" s="364" t="s">
        <v>308</v>
      </c>
      <c r="G5" s="297" t="s">
        <v>147</v>
      </c>
      <c r="H5" s="364" t="s">
        <v>308</v>
      </c>
      <c r="I5" s="297" t="s">
        <v>147</v>
      </c>
      <c r="J5" s="364" t="s">
        <v>308</v>
      </c>
      <c r="K5" s="297" t="s">
        <v>147</v>
      </c>
      <c r="L5" s="364" t="s">
        <v>308</v>
      </c>
      <c r="M5" s="365" t="s">
        <v>147</v>
      </c>
    </row>
    <row r="6" spans="1:13" ht="14.25" customHeight="1" x14ac:dyDescent="0.2">
      <c r="A6" s="366" t="s">
        <v>0</v>
      </c>
      <c r="B6" s="367">
        <v>4089165</v>
      </c>
      <c r="C6" s="368">
        <f>B6/B$6*100</f>
        <v>100</v>
      </c>
      <c r="D6" s="367">
        <v>5000141</v>
      </c>
      <c r="E6" s="368">
        <f>D6/D$6*100</f>
        <v>100</v>
      </c>
      <c r="F6" s="367">
        <v>4521960</v>
      </c>
      <c r="G6" s="368">
        <f t="shared" ref="G6:G13" si="0">F6/F$6*100</f>
        <v>100</v>
      </c>
      <c r="H6" s="367">
        <v>5355976</v>
      </c>
      <c r="I6" s="368">
        <f t="shared" ref="I6:I13" si="1">H6/H$6*100</f>
        <v>100</v>
      </c>
      <c r="J6" s="367">
        <v>5046600</v>
      </c>
      <c r="K6" s="368">
        <v>100</v>
      </c>
      <c r="L6" s="367">
        <v>5515578</v>
      </c>
      <c r="M6" s="369">
        <v>100</v>
      </c>
    </row>
    <row r="7" spans="1:13" ht="14.25" customHeight="1" x14ac:dyDescent="0.2">
      <c r="A7" s="15" t="s">
        <v>479</v>
      </c>
      <c r="B7" s="370">
        <v>2263790</v>
      </c>
      <c r="C7" s="266">
        <f>B7/B$6*100</f>
        <v>55.360690996817198</v>
      </c>
      <c r="D7" s="370">
        <v>1152169</v>
      </c>
      <c r="E7" s="266">
        <f>D7/D$6*100</f>
        <v>23.042730195008502</v>
      </c>
      <c r="F7" s="370">
        <v>2958065</v>
      </c>
      <c r="G7" s="266">
        <f t="shared" si="0"/>
        <v>65.415549894293619</v>
      </c>
      <c r="H7" s="370">
        <v>1580085</v>
      </c>
      <c r="I7" s="266">
        <f t="shared" si="1"/>
        <v>29.501345786463567</v>
      </c>
      <c r="J7" s="370">
        <v>864409</v>
      </c>
      <c r="K7" s="266">
        <v>17.13</v>
      </c>
      <c r="L7" s="370">
        <v>1129795</v>
      </c>
      <c r="M7" s="371">
        <v>20.48</v>
      </c>
    </row>
    <row r="8" spans="1:13" ht="14.25" customHeight="1" x14ac:dyDescent="0.2">
      <c r="A8" s="15" t="s">
        <v>480</v>
      </c>
      <c r="B8" s="370">
        <v>1315895</v>
      </c>
      <c r="C8" s="266">
        <f t="shared" ref="C8:E13" si="2">B8/B$6*100</f>
        <v>32.180041646644241</v>
      </c>
      <c r="D8" s="370">
        <v>1477680</v>
      </c>
      <c r="E8" s="266">
        <f t="shared" si="2"/>
        <v>29.552766611981539</v>
      </c>
      <c r="F8" s="370">
        <v>1161930</v>
      </c>
      <c r="G8" s="266">
        <f t="shared" si="0"/>
        <v>25.69527373086007</v>
      </c>
      <c r="H8" s="370">
        <v>1405275</v>
      </c>
      <c r="I8" s="266">
        <f t="shared" si="1"/>
        <v>26.237514880574519</v>
      </c>
      <c r="J8" s="370">
        <v>1294766</v>
      </c>
      <c r="K8" s="266">
        <v>25.66</v>
      </c>
      <c r="L8" s="370">
        <v>1395530</v>
      </c>
      <c r="M8" s="371">
        <v>25.3</v>
      </c>
    </row>
    <row r="9" spans="1:13" ht="14.25" customHeight="1" x14ac:dyDescent="0.2">
      <c r="A9" s="15" t="s">
        <v>481</v>
      </c>
      <c r="B9" s="370">
        <v>358580</v>
      </c>
      <c r="C9" s="266">
        <f t="shared" si="2"/>
        <v>8.7690274175779166</v>
      </c>
      <c r="D9" s="370">
        <v>755781</v>
      </c>
      <c r="E9" s="266">
        <f t="shared" si="2"/>
        <v>15.115193751536207</v>
      </c>
      <c r="F9" s="370">
        <v>297320</v>
      </c>
      <c r="G9" s="266">
        <f t="shared" si="0"/>
        <v>6.5750249891639907</v>
      </c>
      <c r="H9" s="370">
        <v>674365</v>
      </c>
      <c r="I9" s="266">
        <f t="shared" si="1"/>
        <v>12.590889130197747</v>
      </c>
      <c r="J9" s="370">
        <v>769812</v>
      </c>
      <c r="K9" s="266">
        <v>15.25</v>
      </c>
      <c r="L9" s="370">
        <v>643663</v>
      </c>
      <c r="M9" s="371">
        <v>11.67</v>
      </c>
    </row>
    <row r="10" spans="1:13" ht="14.25" customHeight="1" x14ac:dyDescent="0.2">
      <c r="A10" s="15" t="s">
        <v>482</v>
      </c>
      <c r="B10" s="372" t="s">
        <v>11</v>
      </c>
      <c r="C10" s="266" t="s">
        <v>11</v>
      </c>
      <c r="D10" s="370">
        <v>752009</v>
      </c>
      <c r="E10" s="266">
        <f t="shared" si="2"/>
        <v>15.039755878884215</v>
      </c>
      <c r="F10" s="370" t="s">
        <v>11</v>
      </c>
      <c r="G10" s="266" t="s">
        <v>11</v>
      </c>
      <c r="H10" s="370">
        <v>674246</v>
      </c>
      <c r="I10" s="266">
        <f t="shared" si="1"/>
        <v>12.588667312922986</v>
      </c>
      <c r="J10" s="370">
        <v>900096</v>
      </c>
      <c r="K10" s="266">
        <v>17.84</v>
      </c>
      <c r="L10" s="370">
        <v>818077</v>
      </c>
      <c r="M10" s="371">
        <v>14.83</v>
      </c>
    </row>
    <row r="11" spans="1:13" ht="14.25" customHeight="1" x14ac:dyDescent="0.2">
      <c r="A11" s="15" t="s">
        <v>483</v>
      </c>
      <c r="B11" s="370">
        <v>112190</v>
      </c>
      <c r="C11" s="266">
        <f t="shared" si="2"/>
        <v>2.7435919069051997</v>
      </c>
      <c r="D11" s="370">
        <v>546656</v>
      </c>
      <c r="E11" s="266">
        <f t="shared" si="2"/>
        <v>10.93281169471021</v>
      </c>
      <c r="F11" s="370">
        <v>89305</v>
      </c>
      <c r="G11" s="266">
        <f t="shared" si="0"/>
        <v>1.9749179559306143</v>
      </c>
      <c r="H11" s="370">
        <v>596792</v>
      </c>
      <c r="I11" s="266">
        <f t="shared" si="1"/>
        <v>11.142544328055241</v>
      </c>
      <c r="J11" s="370">
        <v>678381</v>
      </c>
      <c r="K11" s="266">
        <v>13.44</v>
      </c>
      <c r="L11" s="370">
        <v>734005</v>
      </c>
      <c r="M11" s="371">
        <v>13.31</v>
      </c>
    </row>
    <row r="12" spans="1:13" ht="14.25" customHeight="1" x14ac:dyDescent="0.2">
      <c r="A12" s="15" t="s">
        <v>484</v>
      </c>
      <c r="B12" s="370">
        <v>4000</v>
      </c>
      <c r="C12" s="266">
        <f t="shared" si="2"/>
        <v>9.7819481483383527E-2</v>
      </c>
      <c r="D12" s="370">
        <v>32729</v>
      </c>
      <c r="E12" s="266">
        <f t="shared" si="2"/>
        <v>0.65456154136453348</v>
      </c>
      <c r="F12" s="370">
        <v>685</v>
      </c>
      <c r="G12" s="266">
        <f t="shared" si="0"/>
        <v>1.5148298525418182E-2</v>
      </c>
      <c r="H12" s="370">
        <v>34236</v>
      </c>
      <c r="I12" s="266">
        <f t="shared" si="1"/>
        <v>0.6392112287284335</v>
      </c>
      <c r="J12" s="370">
        <v>48065</v>
      </c>
      <c r="K12" s="266">
        <v>0.95</v>
      </c>
      <c r="L12" s="370">
        <v>39835</v>
      </c>
      <c r="M12" s="371">
        <v>0.72</v>
      </c>
    </row>
    <row r="13" spans="1:13" ht="14.25" customHeight="1" thickBot="1" x14ac:dyDescent="0.25">
      <c r="A13" s="290" t="s">
        <v>485</v>
      </c>
      <c r="B13" s="373">
        <v>34710</v>
      </c>
      <c r="C13" s="374">
        <f t="shared" si="2"/>
        <v>0.84882855057206064</v>
      </c>
      <c r="D13" s="373">
        <v>283117</v>
      </c>
      <c r="E13" s="374">
        <f t="shared" si="2"/>
        <v>5.6621803265147923</v>
      </c>
      <c r="F13" s="373">
        <v>14655</v>
      </c>
      <c r="G13" s="374">
        <f t="shared" si="0"/>
        <v>0.32408513122628241</v>
      </c>
      <c r="H13" s="373">
        <v>390977</v>
      </c>
      <c r="I13" s="374">
        <f t="shared" si="1"/>
        <v>7.2998273330575039</v>
      </c>
      <c r="J13" s="373">
        <v>491071</v>
      </c>
      <c r="K13" s="374">
        <v>9.73</v>
      </c>
      <c r="L13" s="373">
        <v>754673</v>
      </c>
      <c r="M13" s="375">
        <v>13.68</v>
      </c>
    </row>
    <row r="15" spans="1:13" ht="14.25" customHeight="1" x14ac:dyDescent="0.2">
      <c r="A15" s="3" t="s">
        <v>486</v>
      </c>
    </row>
    <row r="16" spans="1:13" ht="14.25" customHeight="1" x14ac:dyDescent="0.2">
      <c r="A16" s="3" t="s">
        <v>487</v>
      </c>
    </row>
  </sheetData>
  <mergeCells count="10">
    <mergeCell ref="B3:E3"/>
    <mergeCell ref="F3:I3"/>
    <mergeCell ref="J3:K3"/>
    <mergeCell ref="L3:M3"/>
    <mergeCell ref="B4:C4"/>
    <mergeCell ref="D4:E4"/>
    <mergeCell ref="F4:G4"/>
    <mergeCell ref="H4:I4"/>
    <mergeCell ref="J4:K4"/>
    <mergeCell ref="L4:M4"/>
  </mergeCell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workbookViewId="0"/>
  </sheetViews>
  <sheetFormatPr defaultRowHeight="11.25" x14ac:dyDescent="0.2"/>
  <cols>
    <col min="1" max="1" width="6.5703125" style="377" customWidth="1"/>
    <col min="2" max="4" width="10.7109375" style="28" customWidth="1"/>
    <col min="5" max="5" width="12.7109375" style="28" customWidth="1"/>
    <col min="6" max="7" width="10.7109375" style="28" customWidth="1"/>
    <col min="8" max="8" width="5.42578125" style="28" bestFit="1" customWidth="1"/>
    <col min="9" max="16384" width="9.140625" style="28"/>
  </cols>
  <sheetData>
    <row r="1" spans="1:9" ht="12.75" x14ac:dyDescent="0.2">
      <c r="A1" s="376" t="s">
        <v>488</v>
      </c>
    </row>
    <row r="2" spans="1:9" ht="12" thickBot="1" x14ac:dyDescent="0.25"/>
    <row r="3" spans="1:9" ht="22.5" x14ac:dyDescent="0.2">
      <c r="A3" s="378"/>
      <c r="B3" s="154" t="s">
        <v>489</v>
      </c>
      <c r="C3" s="154" t="s">
        <v>490</v>
      </c>
      <c r="D3" s="154" t="s">
        <v>491</v>
      </c>
      <c r="E3" s="154" t="s">
        <v>492</v>
      </c>
      <c r="F3" s="154" t="s">
        <v>493</v>
      </c>
      <c r="G3" s="155" t="s">
        <v>494</v>
      </c>
    </row>
    <row r="4" spans="1:9" x14ac:dyDescent="0.2">
      <c r="A4" s="305"/>
      <c r="B4" s="959" t="s">
        <v>208</v>
      </c>
      <c r="C4" s="959"/>
      <c r="D4" s="959"/>
      <c r="E4" s="959"/>
      <c r="F4" s="959" t="s">
        <v>147</v>
      </c>
      <c r="G4" s="912"/>
    </row>
    <row r="5" spans="1:9" x14ac:dyDescent="0.2">
      <c r="A5" s="380">
        <v>1970</v>
      </c>
      <c r="B5" s="381">
        <v>8611125</v>
      </c>
      <c r="C5" s="381">
        <v>3395865</v>
      </c>
      <c r="D5" s="381">
        <v>3305060</v>
      </c>
      <c r="E5" s="381">
        <v>90805</v>
      </c>
      <c r="F5" s="382">
        <v>39.435788006793537</v>
      </c>
      <c r="G5" s="382">
        <v>2.7</v>
      </c>
      <c r="H5" s="383"/>
      <c r="I5" s="384"/>
    </row>
    <row r="6" spans="1:9" x14ac:dyDescent="0.2">
      <c r="A6" s="385">
        <v>1981</v>
      </c>
      <c r="B6" s="381">
        <v>9833014</v>
      </c>
      <c r="C6" s="381">
        <v>4183022</v>
      </c>
      <c r="D6" s="381">
        <v>3897499</v>
      </c>
      <c r="E6" s="381">
        <v>285523</v>
      </c>
      <c r="F6" s="382">
        <v>42.5</v>
      </c>
      <c r="G6" s="382">
        <v>6.8</v>
      </c>
      <c r="H6" s="386"/>
      <c r="I6" s="384"/>
    </row>
    <row r="7" spans="1:9" x14ac:dyDescent="0.2">
      <c r="A7" s="385">
        <v>1991</v>
      </c>
      <c r="B7" s="381">
        <v>9867147</v>
      </c>
      <c r="C7" s="381">
        <v>4397710</v>
      </c>
      <c r="D7" s="381">
        <v>4129709</v>
      </c>
      <c r="E7" s="381">
        <v>268001</v>
      </c>
      <c r="F7" s="382">
        <v>44.6</v>
      </c>
      <c r="G7" s="382">
        <v>6.1</v>
      </c>
      <c r="H7" s="386"/>
      <c r="I7" s="384"/>
    </row>
    <row r="8" spans="1:9" x14ac:dyDescent="0.2">
      <c r="A8" s="385">
        <v>2001</v>
      </c>
      <c r="B8" s="381">
        <v>10356117</v>
      </c>
      <c r="C8" s="381">
        <v>4990208</v>
      </c>
      <c r="D8" s="381">
        <v>4650947</v>
      </c>
      <c r="E8" s="381">
        <v>339261</v>
      </c>
      <c r="F8" s="382">
        <v>48.2</v>
      </c>
      <c r="G8" s="382">
        <v>6.8</v>
      </c>
      <c r="H8" s="386"/>
      <c r="I8" s="384"/>
    </row>
    <row r="9" spans="1:9" ht="12" thickBot="1" x14ac:dyDescent="0.25">
      <c r="A9" s="32">
        <v>2011</v>
      </c>
      <c r="B9" s="387">
        <v>10562178</v>
      </c>
      <c r="C9" s="387">
        <v>5023367</v>
      </c>
      <c r="D9" s="387">
        <v>4361187</v>
      </c>
      <c r="E9" s="387">
        <v>662180</v>
      </c>
      <c r="F9" s="388">
        <v>47.56</v>
      </c>
      <c r="G9" s="388">
        <v>13.18</v>
      </c>
      <c r="H9" s="386"/>
      <c r="I9" s="384"/>
    </row>
    <row r="10" spans="1:9" x14ac:dyDescent="0.2">
      <c r="A10" s="28"/>
    </row>
    <row r="11" spans="1:9" x14ac:dyDescent="0.2">
      <c r="A11" s="377" t="s">
        <v>495</v>
      </c>
    </row>
    <row r="13" spans="1:9" x14ac:dyDescent="0.2">
      <c r="A13" s="377" t="s">
        <v>241</v>
      </c>
    </row>
    <row r="14" spans="1:9" x14ac:dyDescent="0.2">
      <c r="A14" s="227" t="s">
        <v>496</v>
      </c>
    </row>
    <row r="15" spans="1:9" x14ac:dyDescent="0.2">
      <c r="A15" s="389" t="s">
        <v>497</v>
      </c>
      <c r="B15" s="384"/>
      <c r="C15" s="384"/>
      <c r="D15" s="384"/>
      <c r="E15" s="384"/>
      <c r="F15" s="384"/>
      <c r="G15" s="384"/>
    </row>
    <row r="16" spans="1:9" x14ac:dyDescent="0.2">
      <c r="A16" s="389" t="s">
        <v>498</v>
      </c>
    </row>
    <row r="17" spans="1:1" x14ac:dyDescent="0.2">
      <c r="A17" s="389" t="s">
        <v>499</v>
      </c>
    </row>
    <row r="18" spans="1:1" x14ac:dyDescent="0.2">
      <c r="A18" s="389" t="s">
        <v>500</v>
      </c>
    </row>
  </sheetData>
  <mergeCells count="2">
    <mergeCell ref="B4:E4"/>
    <mergeCell ref="F4:G4"/>
  </mergeCell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showGridLines="0" workbookViewId="0"/>
  </sheetViews>
  <sheetFormatPr defaultRowHeight="11.25" x14ac:dyDescent="0.2"/>
  <cols>
    <col min="1" max="1" width="10.42578125" style="18" bestFit="1" customWidth="1"/>
    <col min="2" max="2" width="8" style="18" bestFit="1" customWidth="1"/>
    <col min="3" max="3" width="9.85546875" style="18" bestFit="1" customWidth="1"/>
    <col min="4" max="6" width="10.85546875" style="18" bestFit="1" customWidth="1"/>
    <col min="7" max="7" width="9" style="18" bestFit="1" customWidth="1"/>
    <col min="8" max="8" width="10.140625" style="18" bestFit="1" customWidth="1"/>
    <col min="9" max="9" width="7.85546875" style="18" bestFit="1" customWidth="1"/>
    <col min="10" max="10" width="9.140625" style="18"/>
    <col min="11" max="11" width="81" style="18" customWidth="1"/>
    <col min="12" max="12" width="39.85546875" style="18" bestFit="1" customWidth="1"/>
    <col min="13" max="13" width="40" style="18" customWidth="1"/>
    <col min="14" max="16384" width="9.140625" style="18"/>
  </cols>
  <sheetData>
    <row r="1" spans="1:10" ht="12.75" x14ac:dyDescent="0.2">
      <c r="A1" s="17" t="s">
        <v>501</v>
      </c>
    </row>
    <row r="2" spans="1:10" ht="12" thickBot="1" x14ac:dyDescent="0.25"/>
    <row r="3" spans="1:10" ht="22.5" x14ac:dyDescent="0.2">
      <c r="A3" s="390"/>
      <c r="B3" s="391" t="s">
        <v>0</v>
      </c>
      <c r="C3" s="391" t="s">
        <v>479</v>
      </c>
      <c r="D3" s="391" t="s">
        <v>502</v>
      </c>
      <c r="E3" s="391" t="s">
        <v>503</v>
      </c>
      <c r="F3" s="391" t="s">
        <v>504</v>
      </c>
      <c r="G3" s="391" t="s">
        <v>505</v>
      </c>
      <c r="H3" s="391" t="s">
        <v>506</v>
      </c>
      <c r="I3" s="392" t="s">
        <v>507</v>
      </c>
      <c r="J3" s="393"/>
    </row>
    <row r="4" spans="1:10" x14ac:dyDescent="0.2">
      <c r="A4" s="394"/>
      <c r="B4" s="960" t="s">
        <v>208</v>
      </c>
      <c r="C4" s="961"/>
      <c r="D4" s="961"/>
      <c r="E4" s="961"/>
      <c r="F4" s="961"/>
      <c r="G4" s="961"/>
      <c r="H4" s="961"/>
      <c r="I4" s="961"/>
      <c r="J4" s="393"/>
    </row>
    <row r="5" spans="1:10" x14ac:dyDescent="0.2">
      <c r="A5" s="395">
        <v>2011</v>
      </c>
      <c r="B5" s="396"/>
      <c r="C5" s="396"/>
      <c r="D5" s="396"/>
      <c r="E5" s="396"/>
      <c r="F5" s="396"/>
      <c r="G5" s="396"/>
      <c r="H5" s="396"/>
      <c r="I5" s="396"/>
      <c r="J5" s="397"/>
    </row>
    <row r="6" spans="1:10" x14ac:dyDescent="0.2">
      <c r="A6" s="398" t="s">
        <v>0</v>
      </c>
      <c r="B6" s="399">
        <v>5023367</v>
      </c>
      <c r="C6" s="399">
        <v>58773</v>
      </c>
      <c r="D6" s="399">
        <v>866923</v>
      </c>
      <c r="E6" s="399">
        <v>607795</v>
      </c>
      <c r="F6" s="399">
        <v>968549</v>
      </c>
      <c r="G6" s="399">
        <v>1227861</v>
      </c>
      <c r="H6" s="399">
        <v>71223</v>
      </c>
      <c r="I6" s="399">
        <v>1222243</v>
      </c>
      <c r="J6" s="397"/>
    </row>
    <row r="7" spans="1:10" x14ac:dyDescent="0.2">
      <c r="A7" s="398" t="s">
        <v>30</v>
      </c>
      <c r="B7" s="399">
        <v>2603574</v>
      </c>
      <c r="C7" s="399">
        <v>32563</v>
      </c>
      <c r="D7" s="399">
        <v>492938</v>
      </c>
      <c r="E7" s="399">
        <v>360422</v>
      </c>
      <c r="F7" s="399">
        <v>545499</v>
      </c>
      <c r="G7" s="399">
        <v>618598</v>
      </c>
      <c r="H7" s="399">
        <v>38408</v>
      </c>
      <c r="I7" s="399">
        <v>515146</v>
      </c>
      <c r="J7" s="397"/>
    </row>
    <row r="8" spans="1:10" x14ac:dyDescent="0.2">
      <c r="A8" s="398" t="s">
        <v>31</v>
      </c>
      <c r="B8" s="399">
        <v>2419793</v>
      </c>
      <c r="C8" s="399">
        <v>26210</v>
      </c>
      <c r="D8" s="399">
        <v>373985</v>
      </c>
      <c r="E8" s="399">
        <v>247373</v>
      </c>
      <c r="F8" s="399">
        <v>423050</v>
      </c>
      <c r="G8" s="399">
        <v>609263</v>
      </c>
      <c r="H8" s="399">
        <v>32815</v>
      </c>
      <c r="I8" s="399">
        <v>707097</v>
      </c>
      <c r="J8" s="400"/>
    </row>
    <row r="9" spans="1:10" x14ac:dyDescent="0.2">
      <c r="A9" s="395">
        <v>2001</v>
      </c>
      <c r="B9" s="401"/>
      <c r="C9" s="401"/>
      <c r="D9" s="401"/>
      <c r="E9" s="401"/>
      <c r="F9" s="401"/>
      <c r="G9" s="401"/>
      <c r="H9" s="401"/>
      <c r="I9" s="399"/>
      <c r="J9" s="397"/>
    </row>
    <row r="10" spans="1:10" x14ac:dyDescent="0.2">
      <c r="A10" s="398" t="s">
        <v>0</v>
      </c>
      <c r="B10" s="402">
        <v>4990208</v>
      </c>
      <c r="C10" s="402">
        <v>316455</v>
      </c>
      <c r="D10" s="402">
        <v>1473712</v>
      </c>
      <c r="E10" s="402">
        <v>887685</v>
      </c>
      <c r="F10" s="402">
        <v>901362</v>
      </c>
      <c r="G10" s="402">
        <v>783085</v>
      </c>
      <c r="H10" s="402">
        <v>29926</v>
      </c>
      <c r="I10" s="403">
        <v>597983</v>
      </c>
      <c r="J10" s="397"/>
    </row>
    <row r="11" spans="1:10" x14ac:dyDescent="0.2">
      <c r="A11" s="398" t="s">
        <v>30</v>
      </c>
      <c r="B11" s="402">
        <v>2742035</v>
      </c>
      <c r="C11" s="402">
        <v>173189</v>
      </c>
      <c r="D11" s="402">
        <v>878440</v>
      </c>
      <c r="E11" s="402">
        <v>515840</v>
      </c>
      <c r="F11" s="402">
        <v>514460</v>
      </c>
      <c r="G11" s="402">
        <v>393790</v>
      </c>
      <c r="H11" s="402">
        <v>16789</v>
      </c>
      <c r="I11" s="403">
        <v>249527</v>
      </c>
      <c r="J11" s="397"/>
    </row>
    <row r="12" spans="1:10" x14ac:dyDescent="0.2">
      <c r="A12" s="398" t="s">
        <v>31</v>
      </c>
      <c r="B12" s="402">
        <v>2248173</v>
      </c>
      <c r="C12" s="402">
        <v>143266</v>
      </c>
      <c r="D12" s="402">
        <v>595272</v>
      </c>
      <c r="E12" s="402">
        <v>371845</v>
      </c>
      <c r="F12" s="402">
        <v>386902</v>
      </c>
      <c r="G12" s="402">
        <v>389295</v>
      </c>
      <c r="H12" s="402">
        <v>13137</v>
      </c>
      <c r="I12" s="403">
        <v>348456</v>
      </c>
    </row>
    <row r="13" spans="1:10" x14ac:dyDescent="0.2">
      <c r="A13" s="404">
        <v>1981</v>
      </c>
      <c r="B13" s="402"/>
      <c r="C13" s="402"/>
      <c r="D13" s="402"/>
      <c r="E13" s="402"/>
      <c r="F13" s="402"/>
      <c r="G13" s="402"/>
      <c r="H13" s="402"/>
      <c r="I13" s="402"/>
    </row>
    <row r="14" spans="1:10" x14ac:dyDescent="0.2">
      <c r="A14" s="398" t="s">
        <v>0</v>
      </c>
      <c r="B14" s="402">
        <v>4134225</v>
      </c>
      <c r="C14" s="402">
        <v>959974</v>
      </c>
      <c r="D14" s="402">
        <v>1960211</v>
      </c>
      <c r="E14" s="402">
        <v>515238</v>
      </c>
      <c r="F14" s="402">
        <v>311282</v>
      </c>
      <c r="G14" s="402">
        <v>167702</v>
      </c>
      <c r="H14" s="402">
        <v>77456</v>
      </c>
      <c r="I14" s="402">
        <v>142362</v>
      </c>
    </row>
    <row r="15" spans="1:10" x14ac:dyDescent="0.2">
      <c r="A15" s="398" t="s">
        <v>30</v>
      </c>
      <c r="B15" s="402">
        <v>2656189</v>
      </c>
      <c r="C15" s="402">
        <v>583057</v>
      </c>
      <c r="D15" s="402">
        <v>1350326</v>
      </c>
      <c r="E15" s="402">
        <v>330050</v>
      </c>
      <c r="F15" s="402">
        <v>184884</v>
      </c>
      <c r="G15" s="402">
        <v>105586</v>
      </c>
      <c r="H15" s="402">
        <v>10044</v>
      </c>
      <c r="I15" s="402">
        <v>92242</v>
      </c>
    </row>
    <row r="16" spans="1:10" ht="12" thickBot="1" x14ac:dyDescent="0.25">
      <c r="A16" s="405" t="s">
        <v>31</v>
      </c>
      <c r="B16" s="406">
        <v>1478036</v>
      </c>
      <c r="C16" s="406">
        <v>376917</v>
      </c>
      <c r="D16" s="406">
        <v>609885</v>
      </c>
      <c r="E16" s="406">
        <v>185188</v>
      </c>
      <c r="F16" s="406">
        <v>126398</v>
      </c>
      <c r="G16" s="406">
        <v>62116</v>
      </c>
      <c r="H16" s="406">
        <v>67412</v>
      </c>
      <c r="I16" s="406">
        <v>50120</v>
      </c>
    </row>
    <row r="18" spans="1:1" x14ac:dyDescent="0.2">
      <c r="A18" s="377" t="s">
        <v>508</v>
      </c>
    </row>
    <row r="20" spans="1:1" x14ac:dyDescent="0.2">
      <c r="A20" s="377" t="s">
        <v>241</v>
      </c>
    </row>
    <row r="21" spans="1:1" x14ac:dyDescent="0.2">
      <c r="A21" s="227" t="s">
        <v>496</v>
      </c>
    </row>
    <row r="22" spans="1:1" x14ac:dyDescent="0.2">
      <c r="A22" s="389" t="s">
        <v>509</v>
      </c>
    </row>
    <row r="23" spans="1:1" x14ac:dyDescent="0.2">
      <c r="A23" s="389" t="s">
        <v>499</v>
      </c>
    </row>
    <row r="24" spans="1:1" x14ac:dyDescent="0.2">
      <c r="A24" s="389" t="s">
        <v>500</v>
      </c>
    </row>
    <row r="29" spans="1:1" ht="21" customHeight="1" x14ac:dyDescent="0.2"/>
    <row r="34" spans="7:7" x14ac:dyDescent="0.2">
      <c r="G34" s="407"/>
    </row>
    <row r="37" spans="7:7" x14ac:dyDescent="0.2">
      <c r="G37" s="407"/>
    </row>
    <row r="40" spans="7:7" x14ac:dyDescent="0.2">
      <c r="G40" s="407"/>
    </row>
    <row r="43" spans="7:7" x14ac:dyDescent="0.2">
      <c r="G43" s="407"/>
    </row>
    <row r="46" spans="7:7" x14ac:dyDescent="0.2">
      <c r="G46" s="407"/>
    </row>
    <row r="49" spans="7:7" x14ac:dyDescent="0.2">
      <c r="G49" s="407"/>
    </row>
    <row r="52" spans="7:7" x14ac:dyDescent="0.2">
      <c r="G52" s="407"/>
    </row>
    <row r="55" spans="7:7" x14ac:dyDescent="0.2">
      <c r="G55" s="407"/>
    </row>
    <row r="58" spans="7:7" x14ac:dyDescent="0.2">
      <c r="G58" s="407"/>
    </row>
  </sheetData>
  <mergeCells count="1">
    <mergeCell ref="B4:I4"/>
  </mergeCells>
  <pageMargins left="0.75" right="0.75" top="1" bottom="1" header="0.5" footer="0.5"/>
  <pageSetup orientation="portrait" verticalDpi="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workbookViewId="0"/>
  </sheetViews>
  <sheetFormatPr defaultRowHeight="11.25" x14ac:dyDescent="0.2"/>
  <cols>
    <col min="1" max="1" width="5.28515625" style="18" customWidth="1"/>
    <col min="2" max="2" width="7.85546875" style="28" bestFit="1" customWidth="1"/>
    <col min="3" max="4" width="9.28515625" style="28" bestFit="1" customWidth="1"/>
    <col min="5" max="5" width="11.7109375" style="28" customWidth="1"/>
    <col min="6" max="6" width="11" style="28" bestFit="1" customWidth="1"/>
    <col min="7" max="16384" width="9.140625" style="28"/>
  </cols>
  <sheetData>
    <row r="1" spans="1:6" s="408" customFormat="1" ht="12.75" x14ac:dyDescent="0.2">
      <c r="A1" s="17" t="s">
        <v>510</v>
      </c>
    </row>
    <row r="2" spans="1:6" s="408" customFormat="1" ht="12" thickBot="1" x14ac:dyDescent="0.25">
      <c r="A2" s="221"/>
    </row>
    <row r="3" spans="1:6" x14ac:dyDescent="0.2">
      <c r="A3" s="33"/>
      <c r="B3" s="409"/>
      <c r="C3" s="914" t="s">
        <v>511</v>
      </c>
      <c r="D3" s="914"/>
      <c r="E3" s="914"/>
      <c r="F3" s="915"/>
    </row>
    <row r="4" spans="1:6" ht="22.5" x14ac:dyDescent="0.2">
      <c r="A4" s="22"/>
      <c r="B4" s="69" t="s">
        <v>0</v>
      </c>
      <c r="C4" s="69" t="s">
        <v>512</v>
      </c>
      <c r="D4" s="69" t="s">
        <v>513</v>
      </c>
      <c r="E4" s="69" t="s">
        <v>514</v>
      </c>
      <c r="F4" s="65" t="s">
        <v>515</v>
      </c>
    </row>
    <row r="5" spans="1:6" x14ac:dyDescent="0.2">
      <c r="A5" s="394"/>
      <c r="B5" s="960" t="s">
        <v>208</v>
      </c>
      <c r="C5" s="961"/>
      <c r="D5" s="961"/>
      <c r="E5" s="961"/>
      <c r="F5" s="961"/>
    </row>
    <row r="6" spans="1:6" x14ac:dyDescent="0.2">
      <c r="A6" s="380">
        <v>1970</v>
      </c>
      <c r="B6" s="381">
        <v>3305060</v>
      </c>
      <c r="C6" s="381">
        <v>1002850</v>
      </c>
      <c r="D6" s="381">
        <v>1021350</v>
      </c>
      <c r="E6" s="381">
        <v>1177875</v>
      </c>
      <c r="F6" s="381">
        <v>102985</v>
      </c>
    </row>
    <row r="7" spans="1:6" x14ac:dyDescent="0.2">
      <c r="A7" s="385">
        <v>1981</v>
      </c>
      <c r="B7" s="381">
        <v>3828241</v>
      </c>
      <c r="C7" s="381">
        <v>755870</v>
      </c>
      <c r="D7" s="381">
        <v>1480348</v>
      </c>
      <c r="E7" s="381">
        <v>1592023</v>
      </c>
      <c r="F7" s="410" t="s">
        <v>8</v>
      </c>
    </row>
    <row r="8" spans="1:6" x14ac:dyDescent="0.2">
      <c r="A8" s="385">
        <v>1991</v>
      </c>
      <c r="B8" s="381">
        <v>4129709</v>
      </c>
      <c r="C8" s="381">
        <v>445628</v>
      </c>
      <c r="D8" s="381">
        <v>1563823</v>
      </c>
      <c r="E8" s="381">
        <v>2120258</v>
      </c>
      <c r="F8" s="410" t="s">
        <v>8</v>
      </c>
    </row>
    <row r="9" spans="1:6" x14ac:dyDescent="0.2">
      <c r="A9" s="385">
        <v>2001</v>
      </c>
      <c r="B9" s="381">
        <v>4650947</v>
      </c>
      <c r="C9" s="381">
        <v>231646</v>
      </c>
      <c r="D9" s="381">
        <v>1632638</v>
      </c>
      <c r="E9" s="381">
        <v>2786663</v>
      </c>
      <c r="F9" s="410" t="s">
        <v>8</v>
      </c>
    </row>
    <row r="10" spans="1:6" ht="12" thickBot="1" x14ac:dyDescent="0.25">
      <c r="A10" s="411">
        <v>2011</v>
      </c>
      <c r="B10" s="412">
        <v>4361187</v>
      </c>
      <c r="C10" s="412">
        <v>133386</v>
      </c>
      <c r="D10" s="412">
        <v>1154709</v>
      </c>
      <c r="E10" s="412">
        <v>3073092</v>
      </c>
      <c r="F10" s="387" t="s">
        <v>8</v>
      </c>
    </row>
    <row r="11" spans="1:6" x14ac:dyDescent="0.2">
      <c r="A11" s="28"/>
    </row>
    <row r="12" spans="1:6" x14ac:dyDescent="0.2">
      <c r="A12" s="377" t="s">
        <v>495</v>
      </c>
    </row>
    <row r="13" spans="1:6" x14ac:dyDescent="0.2">
      <c r="A13" s="377"/>
    </row>
    <row r="14" spans="1:6" x14ac:dyDescent="0.2">
      <c r="A14" s="377" t="s">
        <v>241</v>
      </c>
    </row>
    <row r="15" spans="1:6" x14ac:dyDescent="0.2">
      <c r="A15" s="413" t="s">
        <v>496</v>
      </c>
    </row>
    <row r="16" spans="1:6" x14ac:dyDescent="0.2">
      <c r="A16" s="389" t="s">
        <v>497</v>
      </c>
      <c r="C16" s="384"/>
      <c r="D16" s="384"/>
      <c r="E16" s="384"/>
      <c r="F16" s="384"/>
    </row>
    <row r="17" spans="1:1" x14ac:dyDescent="0.2">
      <c r="A17" s="389" t="s">
        <v>498</v>
      </c>
    </row>
    <row r="18" spans="1:1" x14ac:dyDescent="0.2">
      <c r="A18" s="389" t="s">
        <v>499</v>
      </c>
    </row>
    <row r="19" spans="1:1" x14ac:dyDescent="0.2">
      <c r="A19" s="389" t="s">
        <v>500</v>
      </c>
    </row>
  </sheetData>
  <mergeCells count="2">
    <mergeCell ref="C3:F3"/>
    <mergeCell ref="B5:F5"/>
  </mergeCell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workbookViewId="0"/>
  </sheetViews>
  <sheetFormatPr defaultRowHeight="11.25" x14ac:dyDescent="0.2"/>
  <cols>
    <col min="1" max="1" width="5.28515625" style="18" customWidth="1"/>
    <col min="2" max="2" width="7.85546875" style="28" bestFit="1" customWidth="1"/>
    <col min="3" max="4" width="9.28515625" style="28" bestFit="1" customWidth="1"/>
    <col min="5" max="5" width="11.7109375" style="28" customWidth="1"/>
    <col min="6" max="6" width="11" style="28" bestFit="1" customWidth="1"/>
    <col min="7" max="7" width="15" style="28" bestFit="1" customWidth="1"/>
    <col min="8" max="8" width="6.85546875" style="28" bestFit="1" customWidth="1"/>
    <col min="9" max="9" width="15" style="28" bestFit="1" customWidth="1"/>
    <col min="10" max="16384" width="9.140625" style="28"/>
  </cols>
  <sheetData>
    <row r="1" spans="1:8" ht="12.75" x14ac:dyDescent="0.2">
      <c r="A1" s="17" t="s">
        <v>516</v>
      </c>
    </row>
    <row r="2" spans="1:8" ht="12" thickBot="1" x14ac:dyDescent="0.25"/>
    <row r="3" spans="1:8" x14ac:dyDescent="0.2">
      <c r="A3" s="158"/>
      <c r="B3" s="159" t="s">
        <v>0</v>
      </c>
      <c r="C3" s="159" t="s">
        <v>30</v>
      </c>
      <c r="D3" s="160" t="s">
        <v>31</v>
      </c>
      <c r="E3" s="22"/>
    </row>
    <row r="4" spans="1:8" x14ac:dyDescent="0.2">
      <c r="A4" s="380">
        <v>1970</v>
      </c>
      <c r="B4" s="322">
        <v>0.39400000000000002</v>
      </c>
      <c r="C4" s="322">
        <v>0.621</v>
      </c>
      <c r="D4" s="322">
        <v>0.19</v>
      </c>
      <c r="E4" s="414"/>
    </row>
    <row r="5" spans="1:8" x14ac:dyDescent="0.2">
      <c r="A5" s="385">
        <v>1981</v>
      </c>
      <c r="B5" s="322">
        <v>0.42499999999999999</v>
      </c>
      <c r="C5" s="322">
        <v>0.57200000000000006</v>
      </c>
      <c r="D5" s="322">
        <v>0.28999999999999998</v>
      </c>
      <c r="E5" s="414"/>
    </row>
    <row r="6" spans="1:8" x14ac:dyDescent="0.2">
      <c r="A6" s="385">
        <v>1991</v>
      </c>
      <c r="B6" s="322">
        <v>0.44600000000000001</v>
      </c>
      <c r="C6" s="322">
        <v>0.54299999999999993</v>
      </c>
      <c r="D6" s="322">
        <v>0.35499999999999998</v>
      </c>
      <c r="E6" s="414"/>
    </row>
    <row r="7" spans="1:8" x14ac:dyDescent="0.2">
      <c r="A7" s="385">
        <v>2001</v>
      </c>
      <c r="B7" s="415">
        <v>0.48200000000000004</v>
      </c>
      <c r="C7" s="322">
        <v>0.54799999999999993</v>
      </c>
      <c r="D7" s="322">
        <v>0.42</v>
      </c>
      <c r="E7" s="414"/>
    </row>
    <row r="8" spans="1:8" ht="12" thickBot="1" x14ac:dyDescent="0.25">
      <c r="A8" s="411">
        <v>2011</v>
      </c>
      <c r="B8" s="416">
        <v>0.47560000000000002</v>
      </c>
      <c r="C8" s="417">
        <v>0.51590000000000003</v>
      </c>
      <c r="D8" s="417">
        <v>0.43869999999999998</v>
      </c>
      <c r="E8" s="414"/>
    </row>
    <row r="10" spans="1:8" x14ac:dyDescent="0.2">
      <c r="A10" s="377" t="s">
        <v>495</v>
      </c>
    </row>
    <row r="11" spans="1:8" x14ac:dyDescent="0.2">
      <c r="A11" s="377"/>
    </row>
    <row r="12" spans="1:8" x14ac:dyDescent="0.2">
      <c r="A12" s="377" t="s">
        <v>241</v>
      </c>
    </row>
    <row r="13" spans="1:8" x14ac:dyDescent="0.2">
      <c r="A13" s="413" t="s">
        <v>496</v>
      </c>
    </row>
    <row r="14" spans="1:8" x14ac:dyDescent="0.2">
      <c r="A14" s="389" t="s">
        <v>497</v>
      </c>
      <c r="C14" s="384"/>
      <c r="D14" s="384"/>
      <c r="E14" s="384"/>
      <c r="F14" s="384"/>
      <c r="G14" s="384"/>
      <c r="H14" s="384"/>
    </row>
    <row r="15" spans="1:8" x14ac:dyDescent="0.2">
      <c r="A15" s="389" t="s">
        <v>498</v>
      </c>
    </row>
    <row r="16" spans="1:8" x14ac:dyDescent="0.2">
      <c r="A16" s="389" t="s">
        <v>499</v>
      </c>
    </row>
    <row r="17" spans="1:1" x14ac:dyDescent="0.2">
      <c r="A17" s="389" t="s">
        <v>500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workbookViewId="0"/>
  </sheetViews>
  <sheetFormatPr defaultRowHeight="11.25" x14ac:dyDescent="0.2"/>
  <cols>
    <col min="1" max="1" width="5.28515625" style="18" customWidth="1"/>
    <col min="2" max="2" width="7.85546875" style="28" bestFit="1" customWidth="1"/>
    <col min="3" max="4" width="9.28515625" style="28" bestFit="1" customWidth="1"/>
    <col min="5" max="5" width="11.7109375" style="28" customWidth="1"/>
    <col min="6" max="6" width="11" style="28" bestFit="1" customWidth="1"/>
    <col min="7" max="7" width="15" style="28" bestFit="1" customWidth="1"/>
    <col min="8" max="8" width="6.85546875" style="28" bestFit="1" customWidth="1"/>
    <col min="9" max="9" width="15" style="28" bestFit="1" customWidth="1"/>
    <col min="10" max="16384" width="9.140625" style="28"/>
  </cols>
  <sheetData>
    <row r="1" spans="1:8" ht="12.75" x14ac:dyDescent="0.2">
      <c r="A1" s="17" t="s">
        <v>517</v>
      </c>
    </row>
    <row r="2" spans="1:8" ht="12" thickBot="1" x14ac:dyDescent="0.25"/>
    <row r="3" spans="1:8" x14ac:dyDescent="0.2">
      <c r="A3" s="158"/>
      <c r="B3" s="159" t="s">
        <v>0</v>
      </c>
      <c r="C3" s="159" t="s">
        <v>30</v>
      </c>
      <c r="D3" s="160" t="s">
        <v>31</v>
      </c>
      <c r="E3" s="22"/>
    </row>
    <row r="4" spans="1:8" x14ac:dyDescent="0.2">
      <c r="A4" s="380">
        <v>1970</v>
      </c>
      <c r="B4" s="322">
        <v>2.7E-2</v>
      </c>
      <c r="C4" s="322">
        <v>2.5000000000000001E-2</v>
      </c>
      <c r="D4" s="322">
        <v>3.2000000000000001E-2</v>
      </c>
      <c r="E4" s="414"/>
    </row>
    <row r="5" spans="1:8" x14ac:dyDescent="0.2">
      <c r="A5" s="385">
        <v>1981</v>
      </c>
      <c r="B5" s="322">
        <v>6.8000000000000005E-2</v>
      </c>
      <c r="C5" s="322">
        <v>4.0999999999999995E-2</v>
      </c>
      <c r="D5" s="322">
        <v>0.11800000000000001</v>
      </c>
      <c r="E5" s="414"/>
    </row>
    <row r="6" spans="1:8" x14ac:dyDescent="0.2">
      <c r="A6" s="385">
        <v>1991</v>
      </c>
      <c r="B6" s="322">
        <v>6.0999999999999999E-2</v>
      </c>
      <c r="C6" s="322">
        <v>4.2000000000000003E-2</v>
      </c>
      <c r="D6" s="322">
        <v>8.900000000000001E-2</v>
      </c>
      <c r="E6" s="414"/>
    </row>
    <row r="7" spans="1:8" x14ac:dyDescent="0.2">
      <c r="A7" s="385">
        <v>2001</v>
      </c>
      <c r="B7" s="322">
        <v>6.8000000000000005E-2</v>
      </c>
      <c r="C7" s="322">
        <v>5.2000000000000005E-2</v>
      </c>
      <c r="D7" s="322">
        <v>8.6999999999999994E-2</v>
      </c>
      <c r="E7" s="414"/>
    </row>
    <row r="8" spans="1:8" ht="12" thickBot="1" x14ac:dyDescent="0.25">
      <c r="A8" s="411">
        <v>2011</v>
      </c>
      <c r="B8" s="418">
        <v>0.1318</v>
      </c>
      <c r="C8" s="419">
        <v>0.1258</v>
      </c>
      <c r="D8" s="419">
        <v>0.13830000000000001</v>
      </c>
      <c r="E8" s="414"/>
    </row>
    <row r="10" spans="1:8" x14ac:dyDescent="0.2">
      <c r="A10" s="377" t="s">
        <v>495</v>
      </c>
    </row>
    <row r="11" spans="1:8" x14ac:dyDescent="0.2">
      <c r="A11" s="377"/>
    </row>
    <row r="12" spans="1:8" x14ac:dyDescent="0.2">
      <c r="A12" s="377" t="s">
        <v>241</v>
      </c>
    </row>
    <row r="13" spans="1:8" x14ac:dyDescent="0.2">
      <c r="A13" s="413" t="s">
        <v>496</v>
      </c>
    </row>
    <row r="14" spans="1:8" x14ac:dyDescent="0.2">
      <c r="A14" s="389" t="s">
        <v>497</v>
      </c>
      <c r="C14" s="384"/>
      <c r="D14" s="384"/>
      <c r="E14" s="384"/>
      <c r="F14" s="384"/>
      <c r="G14" s="384"/>
      <c r="H14" s="384"/>
    </row>
    <row r="15" spans="1:8" x14ac:dyDescent="0.2">
      <c r="A15" s="389" t="s">
        <v>498</v>
      </c>
    </row>
    <row r="16" spans="1:8" x14ac:dyDescent="0.2">
      <c r="A16" s="389" t="s">
        <v>499</v>
      </c>
    </row>
    <row r="17" spans="1:1" x14ac:dyDescent="0.2">
      <c r="A17" s="389" t="s">
        <v>500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showGridLines="0" workbookViewId="0"/>
  </sheetViews>
  <sheetFormatPr defaultRowHeight="11.25" x14ac:dyDescent="0.2"/>
  <cols>
    <col min="1" max="1" width="5.28515625" style="18" customWidth="1"/>
    <col min="2" max="8" width="10" style="28" customWidth="1"/>
    <col min="9" max="9" width="15" style="18" bestFit="1" customWidth="1"/>
    <col min="10" max="16384" width="9.140625" style="28"/>
  </cols>
  <sheetData>
    <row r="1" spans="1:9" ht="12.75" x14ac:dyDescent="0.2">
      <c r="A1" s="17" t="s">
        <v>518</v>
      </c>
    </row>
    <row r="2" spans="1:9" ht="12" thickBot="1" x14ac:dyDescent="0.25"/>
    <row r="3" spans="1:9" ht="45" x14ac:dyDescent="0.2">
      <c r="A3" s="420"/>
      <c r="B3" s="154" t="s">
        <v>0</v>
      </c>
      <c r="C3" s="154" t="s">
        <v>519</v>
      </c>
      <c r="D3" s="155" t="s">
        <v>520</v>
      </c>
      <c r="E3" s="154" t="s">
        <v>521</v>
      </c>
      <c r="F3" s="154" t="s">
        <v>522</v>
      </c>
      <c r="G3" s="155" t="s">
        <v>523</v>
      </c>
      <c r="H3" s="155" t="s">
        <v>524</v>
      </c>
      <c r="I3" s="299"/>
    </row>
    <row r="4" spans="1:9" x14ac:dyDescent="0.2">
      <c r="A4" s="394"/>
      <c r="B4" s="960" t="s">
        <v>208</v>
      </c>
      <c r="C4" s="961"/>
      <c r="D4" s="961"/>
      <c r="E4" s="961"/>
      <c r="F4" s="961"/>
      <c r="G4" s="961"/>
      <c r="H4" s="961"/>
      <c r="I4" s="28"/>
    </row>
    <row r="5" spans="1:9" x14ac:dyDescent="0.2">
      <c r="A5" s="380">
        <v>1970</v>
      </c>
      <c r="B5" s="381">
        <v>3163845</v>
      </c>
      <c r="C5" s="381">
        <v>73155</v>
      </c>
      <c r="D5" s="381">
        <v>582775</v>
      </c>
      <c r="E5" s="381">
        <v>2363980</v>
      </c>
      <c r="F5" s="381">
        <v>143935</v>
      </c>
      <c r="G5" s="421" t="s">
        <v>11</v>
      </c>
      <c r="H5" s="421" t="s">
        <v>11</v>
      </c>
      <c r="I5" s="422"/>
    </row>
    <row r="6" spans="1:9" x14ac:dyDescent="0.2">
      <c r="A6" s="385">
        <v>1981</v>
      </c>
      <c r="B6" s="381">
        <v>3828241</v>
      </c>
      <c r="C6" s="381">
        <v>129976</v>
      </c>
      <c r="D6" s="381">
        <v>630062</v>
      </c>
      <c r="E6" s="381">
        <v>2936000</v>
      </c>
      <c r="F6" s="381">
        <v>100165</v>
      </c>
      <c r="G6" s="381">
        <v>17104</v>
      </c>
      <c r="H6" s="381">
        <v>14934</v>
      </c>
      <c r="I6" s="422"/>
    </row>
    <row r="7" spans="1:9" x14ac:dyDescent="0.2">
      <c r="A7" s="385">
        <v>1991</v>
      </c>
      <c r="B7" s="381">
        <v>4129690</v>
      </c>
      <c r="C7" s="381">
        <v>265197</v>
      </c>
      <c r="D7" s="381">
        <v>558279</v>
      </c>
      <c r="E7" s="381">
        <v>3168959</v>
      </c>
      <c r="F7" s="381">
        <v>80831</v>
      </c>
      <c r="G7" s="381">
        <v>6729</v>
      </c>
      <c r="H7" s="381">
        <v>49695</v>
      </c>
      <c r="I7" s="422"/>
    </row>
    <row r="8" spans="1:9" x14ac:dyDescent="0.2">
      <c r="A8" s="385">
        <v>2001</v>
      </c>
      <c r="B8" s="381">
        <v>4650947</v>
      </c>
      <c r="C8" s="381">
        <v>478804</v>
      </c>
      <c r="D8" s="381">
        <v>294103</v>
      </c>
      <c r="E8" s="381">
        <v>3793992</v>
      </c>
      <c r="F8" s="381">
        <v>35939</v>
      </c>
      <c r="G8" s="381">
        <v>3216</v>
      </c>
      <c r="H8" s="381">
        <v>44893</v>
      </c>
      <c r="I8" s="422"/>
    </row>
    <row r="9" spans="1:9" ht="12" thickBot="1" x14ac:dyDescent="0.25">
      <c r="A9" s="411">
        <v>2011</v>
      </c>
      <c r="B9" s="412">
        <v>4361187</v>
      </c>
      <c r="C9" s="412">
        <v>459123</v>
      </c>
      <c r="D9" s="412">
        <v>286090</v>
      </c>
      <c r="E9" s="412">
        <v>3540336</v>
      </c>
      <c r="F9" s="412">
        <v>24130</v>
      </c>
      <c r="G9" s="412">
        <v>2157</v>
      </c>
      <c r="H9" s="412">
        <v>49351</v>
      </c>
      <c r="I9" s="422"/>
    </row>
    <row r="11" spans="1:9" x14ac:dyDescent="0.2">
      <c r="A11" s="377" t="s">
        <v>495</v>
      </c>
    </row>
    <row r="12" spans="1:9" x14ac:dyDescent="0.2">
      <c r="A12" s="377"/>
    </row>
    <row r="13" spans="1:9" x14ac:dyDescent="0.2">
      <c r="A13" s="377" t="s">
        <v>241</v>
      </c>
    </row>
    <row r="14" spans="1:9" x14ac:dyDescent="0.2">
      <c r="A14" s="413" t="s">
        <v>496</v>
      </c>
    </row>
    <row r="15" spans="1:9" x14ac:dyDescent="0.2">
      <c r="A15" s="389" t="s">
        <v>497</v>
      </c>
      <c r="C15" s="384"/>
      <c r="D15" s="384"/>
      <c r="E15" s="384"/>
      <c r="F15" s="384"/>
      <c r="G15" s="384"/>
      <c r="H15" s="384"/>
    </row>
    <row r="16" spans="1:9" x14ac:dyDescent="0.2">
      <c r="A16" s="389" t="s">
        <v>498</v>
      </c>
    </row>
    <row r="17" spans="1:9" x14ac:dyDescent="0.2">
      <c r="A17" s="389" t="s">
        <v>499</v>
      </c>
    </row>
    <row r="18" spans="1:9" x14ac:dyDescent="0.2">
      <c r="A18" s="389" t="s">
        <v>500</v>
      </c>
    </row>
    <row r="19" spans="1:9" x14ac:dyDescent="0.2">
      <c r="I19" s="28"/>
    </row>
    <row r="20" spans="1:9" x14ac:dyDescent="0.2">
      <c r="I20" s="28"/>
    </row>
    <row r="21" spans="1:9" x14ac:dyDescent="0.2">
      <c r="C21" s="423"/>
      <c r="I21" s="28"/>
    </row>
    <row r="22" spans="1:9" x14ac:dyDescent="0.2">
      <c r="C22" s="423"/>
      <c r="I22" s="28"/>
    </row>
    <row r="23" spans="1:9" x14ac:dyDescent="0.2">
      <c r="I23" s="28"/>
    </row>
    <row r="24" spans="1:9" x14ac:dyDescent="0.2">
      <c r="I24" s="28"/>
    </row>
    <row r="25" spans="1:9" x14ac:dyDescent="0.2">
      <c r="I25" s="28"/>
    </row>
    <row r="26" spans="1:9" ht="12.75" customHeight="1" x14ac:dyDescent="0.2">
      <c r="I26" s="28"/>
    </row>
    <row r="27" spans="1:9" x14ac:dyDescent="0.2">
      <c r="I27" s="28"/>
    </row>
    <row r="28" spans="1:9" ht="12.75" customHeight="1" x14ac:dyDescent="0.2">
      <c r="I28" s="28"/>
    </row>
    <row r="29" spans="1:9" x14ac:dyDescent="0.2">
      <c r="I29" s="28"/>
    </row>
    <row r="30" spans="1:9" ht="12.75" customHeight="1" x14ac:dyDescent="0.2">
      <c r="I30" s="28"/>
    </row>
    <row r="31" spans="1:9" x14ac:dyDescent="0.2">
      <c r="I31" s="28"/>
    </row>
    <row r="32" spans="1:9" ht="12.75" customHeight="1" x14ac:dyDescent="0.2">
      <c r="I32" s="28"/>
    </row>
    <row r="33" spans="9:9" x14ac:dyDescent="0.2">
      <c r="I33" s="28"/>
    </row>
    <row r="34" spans="9:9" x14ac:dyDescent="0.2">
      <c r="I34" s="28"/>
    </row>
    <row r="35" spans="9:9" x14ac:dyDescent="0.2">
      <c r="I35" s="28"/>
    </row>
    <row r="36" spans="9:9" x14ac:dyDescent="0.2">
      <c r="I36" s="28"/>
    </row>
  </sheetData>
  <mergeCells count="1">
    <mergeCell ref="B4:H4"/>
  </mergeCells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showGridLines="0" workbookViewId="0"/>
  </sheetViews>
  <sheetFormatPr defaultRowHeight="11.25" x14ac:dyDescent="0.2"/>
  <cols>
    <col min="1" max="1" width="5.28515625" style="28" customWidth="1"/>
    <col min="2" max="16384" width="9.140625" style="28"/>
  </cols>
  <sheetData>
    <row r="1" spans="1:5" ht="14.25" x14ac:dyDescent="0.2">
      <c r="A1" s="376" t="s">
        <v>525</v>
      </c>
    </row>
    <row r="2" spans="1:5" ht="12.75" customHeight="1" thickBot="1" x14ac:dyDescent="0.25">
      <c r="A2" s="424"/>
    </row>
    <row r="3" spans="1:5" x14ac:dyDescent="0.2">
      <c r="A3" s="425"/>
      <c r="B3" s="426" t="s">
        <v>0</v>
      </c>
      <c r="C3" s="426" t="s">
        <v>30</v>
      </c>
      <c r="D3" s="427" t="s">
        <v>31</v>
      </c>
    </row>
    <row r="4" spans="1:5" x14ac:dyDescent="0.2">
      <c r="A4" s="428"/>
      <c r="B4" s="962" t="s">
        <v>425</v>
      </c>
      <c r="C4" s="962"/>
      <c r="D4" s="963"/>
    </row>
    <row r="5" spans="1:5" x14ac:dyDescent="0.2">
      <c r="A5" s="429">
        <v>1985</v>
      </c>
      <c r="B5" s="430">
        <v>150.03341945910356</v>
      </c>
      <c r="C5" s="430">
        <v>161.39104757534344</v>
      </c>
      <c r="D5" s="430">
        <v>125.27807982761544</v>
      </c>
    </row>
    <row r="6" spans="1:5" x14ac:dyDescent="0.2">
      <c r="A6" s="428">
        <v>1986</v>
      </c>
      <c r="B6" s="430">
        <v>178.62950289801577</v>
      </c>
      <c r="C6" s="430">
        <v>192.63574784768707</v>
      </c>
      <c r="D6" s="430">
        <v>149.87380413204178</v>
      </c>
      <c r="E6" s="384"/>
    </row>
    <row r="7" spans="1:5" x14ac:dyDescent="0.2">
      <c r="A7" s="428">
        <v>1987</v>
      </c>
      <c r="B7" s="430">
        <v>204.43231811334684</v>
      </c>
      <c r="C7" s="430">
        <v>220.72305743158987</v>
      </c>
      <c r="D7" s="430">
        <v>171.79597170818329</v>
      </c>
      <c r="E7" s="384"/>
    </row>
    <row r="8" spans="1:5" x14ac:dyDescent="0.2">
      <c r="A8" s="428">
        <v>1988</v>
      </c>
      <c r="B8" s="430">
        <v>225.2272024421145</v>
      </c>
      <c r="C8" s="430">
        <v>243.88723177143086</v>
      </c>
      <c r="D8" s="430">
        <v>189.27385002144831</v>
      </c>
      <c r="E8" s="384"/>
    </row>
    <row r="9" spans="1:5" x14ac:dyDescent="0.2">
      <c r="A9" s="428">
        <v>1989</v>
      </c>
      <c r="B9" s="430">
        <v>254.1375285561796</v>
      </c>
      <c r="C9" s="430">
        <v>277.04232798954519</v>
      </c>
      <c r="D9" s="430">
        <v>212.57269979349766</v>
      </c>
      <c r="E9" s="384"/>
    </row>
    <row r="10" spans="1:5" x14ac:dyDescent="0.2">
      <c r="A10" s="428">
        <v>1990</v>
      </c>
      <c r="B10" s="430">
        <v>294.2907592701589</v>
      </c>
      <c r="C10" s="430">
        <v>322.22344150597058</v>
      </c>
      <c r="D10" s="430">
        <v>246.40616115162459</v>
      </c>
      <c r="E10" s="384"/>
    </row>
    <row r="11" spans="1:5" x14ac:dyDescent="0.2">
      <c r="A11" s="428">
        <v>1991</v>
      </c>
      <c r="B11" s="430">
        <v>349.44284274897495</v>
      </c>
      <c r="C11" s="430">
        <v>384.11927255314691</v>
      </c>
      <c r="D11" s="430">
        <v>290.79917399068245</v>
      </c>
      <c r="E11" s="384"/>
    </row>
    <row r="12" spans="1:5" x14ac:dyDescent="0.2">
      <c r="A12" s="428">
        <v>1992</v>
      </c>
      <c r="B12" s="430">
        <v>399.42738001416586</v>
      </c>
      <c r="C12" s="430">
        <v>440.46847098492634</v>
      </c>
      <c r="D12" s="430">
        <v>332.6981973444</v>
      </c>
      <c r="E12" s="384"/>
    </row>
    <row r="13" spans="1:5" x14ac:dyDescent="0.2">
      <c r="A13" s="428">
        <v>1993</v>
      </c>
      <c r="B13" s="430">
        <v>444.60849353059126</v>
      </c>
      <c r="C13" s="430">
        <v>488.94165062200096</v>
      </c>
      <c r="D13" s="430">
        <v>372.10323121277719</v>
      </c>
      <c r="E13" s="384"/>
    </row>
    <row r="14" spans="1:5" x14ac:dyDescent="0.2">
      <c r="A14" s="428">
        <v>1994</v>
      </c>
      <c r="B14" s="430">
        <v>479.5492862202093</v>
      </c>
      <c r="C14" s="430">
        <v>525.61327201444522</v>
      </c>
      <c r="D14" s="430">
        <v>408.515477698746</v>
      </c>
      <c r="E14" s="384"/>
    </row>
    <row r="15" spans="1:5" x14ac:dyDescent="0.2">
      <c r="A15" s="428">
        <v>1995</v>
      </c>
      <c r="B15" s="430">
        <v>494.31370397342403</v>
      </c>
      <c r="C15" s="430">
        <v>545.23099330613218</v>
      </c>
      <c r="D15" s="430">
        <v>417.2394529184665</v>
      </c>
      <c r="E15" s="384"/>
    </row>
    <row r="16" spans="1:5" x14ac:dyDescent="0.2">
      <c r="A16" s="428">
        <v>1996</v>
      </c>
      <c r="B16" s="430">
        <v>523.49338095190592</v>
      </c>
      <c r="C16" s="430">
        <v>576.32605420935545</v>
      </c>
      <c r="D16" s="430">
        <v>443.63583763130856</v>
      </c>
      <c r="E16" s="384"/>
    </row>
    <row r="17" spans="1:7" x14ac:dyDescent="0.2">
      <c r="A17" s="428">
        <v>1997</v>
      </c>
      <c r="B17" s="430">
        <v>536.12294370566929</v>
      </c>
      <c r="C17" s="430">
        <v>592.0132480721461</v>
      </c>
      <c r="D17" s="430">
        <v>454.42982412386152</v>
      </c>
      <c r="E17" s="384"/>
    </row>
    <row r="18" spans="1:7" x14ac:dyDescent="0.2">
      <c r="A18" s="428">
        <v>1998</v>
      </c>
      <c r="B18" s="430">
        <v>567.33771610418887</v>
      </c>
      <c r="C18" s="430">
        <v>627.93667261898827</v>
      </c>
      <c r="D18" s="430">
        <v>480.23762731816322</v>
      </c>
      <c r="E18" s="384"/>
    </row>
    <row r="19" spans="1:7" x14ac:dyDescent="0.2">
      <c r="A19" s="428">
        <v>1999</v>
      </c>
      <c r="B19" s="430">
        <v>588.29720373898908</v>
      </c>
      <c r="C19" s="430">
        <v>651.95379136281565</v>
      </c>
      <c r="D19" s="430">
        <v>498.46370247703038</v>
      </c>
      <c r="E19" s="384"/>
    </row>
    <row r="20" spans="1:7" x14ac:dyDescent="0.2">
      <c r="A20" s="428">
        <v>2000</v>
      </c>
      <c r="B20" s="430">
        <v>613.83000000000004</v>
      </c>
      <c r="C20" s="430">
        <v>677.53</v>
      </c>
      <c r="D20" s="430">
        <v>524.5159166408954</v>
      </c>
      <c r="E20" s="384"/>
    </row>
    <row r="21" spans="1:7" x14ac:dyDescent="0.2">
      <c r="A21" s="428">
        <v>2001</v>
      </c>
      <c r="B21" s="431" t="s">
        <v>426</v>
      </c>
      <c r="C21" s="431" t="s">
        <v>426</v>
      </c>
      <c r="D21" s="431" t="s">
        <v>426</v>
      </c>
      <c r="E21" s="384"/>
      <c r="F21" s="18"/>
    </row>
    <row r="22" spans="1:7" x14ac:dyDescent="0.2">
      <c r="A22" s="428">
        <v>2002</v>
      </c>
      <c r="B22" s="430">
        <v>687.47955024295698</v>
      </c>
      <c r="C22" s="430">
        <v>747.42049260593205</v>
      </c>
      <c r="D22" s="430">
        <v>600.99646641871504</v>
      </c>
      <c r="E22" s="384"/>
      <c r="F22" s="432"/>
      <c r="G22" s="433"/>
    </row>
    <row r="23" spans="1:7" x14ac:dyDescent="0.2">
      <c r="A23" s="428">
        <v>2003</v>
      </c>
      <c r="B23" s="430">
        <v>714.29224230982197</v>
      </c>
      <c r="C23" s="430">
        <v>779.65242341292503</v>
      </c>
      <c r="D23" s="430">
        <v>622.13819967910001</v>
      </c>
      <c r="E23" s="384"/>
      <c r="F23" s="432"/>
      <c r="G23" s="433"/>
    </row>
    <row r="24" spans="1:7" x14ac:dyDescent="0.2">
      <c r="A24" s="428">
        <v>2004</v>
      </c>
      <c r="B24" s="430">
        <v>741.4110486571501</v>
      </c>
      <c r="C24" s="430">
        <v>808.67513561737007</v>
      </c>
      <c r="D24" s="430">
        <v>647.32018318089501</v>
      </c>
      <c r="E24" s="384"/>
      <c r="F24" s="432"/>
      <c r="G24" s="433"/>
    </row>
    <row r="25" spans="1:7" x14ac:dyDescent="0.2">
      <c r="A25" s="428">
        <v>2005</v>
      </c>
      <c r="B25" s="430">
        <v>767.35044475118104</v>
      </c>
      <c r="C25" s="430">
        <v>835.64199989013207</v>
      </c>
      <c r="D25" s="430">
        <v>674.11059078150402</v>
      </c>
      <c r="E25" s="384"/>
      <c r="F25" s="432"/>
      <c r="G25" s="433"/>
    </row>
    <row r="26" spans="1:7" x14ac:dyDescent="0.2">
      <c r="A26" s="428">
        <v>2006</v>
      </c>
      <c r="B26" s="430">
        <v>789.21641020299899</v>
      </c>
      <c r="C26" s="430">
        <v>860.83385873872305</v>
      </c>
      <c r="D26" s="430">
        <v>693.46412275677403</v>
      </c>
      <c r="E26" s="384"/>
      <c r="F26" s="432"/>
      <c r="G26" s="433"/>
    </row>
    <row r="27" spans="1:7" x14ac:dyDescent="0.2">
      <c r="A27" s="428">
        <v>2007</v>
      </c>
      <c r="B27" s="430">
        <v>808.47849558853909</v>
      </c>
      <c r="C27" s="430">
        <v>879.63837896457812</v>
      </c>
      <c r="D27" s="430">
        <v>714.62491977619004</v>
      </c>
      <c r="E27" s="384"/>
      <c r="F27" s="432"/>
      <c r="G27" s="433"/>
    </row>
    <row r="28" spans="1:7" x14ac:dyDescent="0.2">
      <c r="A28" s="428">
        <v>2008</v>
      </c>
      <c r="B28" s="430">
        <v>846.1337237422581</v>
      </c>
      <c r="C28" s="430">
        <v>920.05051352871101</v>
      </c>
      <c r="D28" s="430">
        <v>749.7347664562111</v>
      </c>
      <c r="E28" s="384"/>
      <c r="F28" s="432"/>
      <c r="G28" s="433"/>
    </row>
    <row r="29" spans="1:7" x14ac:dyDescent="0.2">
      <c r="A29" s="428">
        <v>2009</v>
      </c>
      <c r="B29" s="430">
        <v>870.33975224698497</v>
      </c>
      <c r="C29" s="430">
        <v>943.94497678600203</v>
      </c>
      <c r="D29" s="430">
        <v>775.50184381051599</v>
      </c>
      <c r="E29" s="384"/>
      <c r="F29" s="432"/>
      <c r="G29" s="433"/>
    </row>
    <row r="30" spans="1:7" x14ac:dyDescent="0.2">
      <c r="A30" s="428">
        <v>2010</v>
      </c>
      <c r="B30" s="430">
        <v>900.03881579759502</v>
      </c>
      <c r="C30" s="430">
        <v>977.55570030800004</v>
      </c>
      <c r="D30" s="430">
        <v>801.81028727640103</v>
      </c>
      <c r="E30" s="384"/>
      <c r="F30" s="432"/>
      <c r="G30" s="433"/>
    </row>
    <row r="31" spans="1:7" ht="12" thickBot="1" x14ac:dyDescent="0.25">
      <c r="A31" s="434">
        <v>2011</v>
      </c>
      <c r="B31" s="435">
        <v>906.10728754671709</v>
      </c>
      <c r="C31" s="435">
        <v>985.22802549054211</v>
      </c>
      <c r="D31" s="435">
        <v>808.37025244079109</v>
      </c>
      <c r="E31" s="384"/>
      <c r="F31" s="432"/>
      <c r="G31" s="433"/>
    </row>
    <row r="32" spans="1:7" x14ac:dyDescent="0.2">
      <c r="F32" s="432"/>
      <c r="G32" s="433"/>
    </row>
    <row r="33" spans="1:1" x14ac:dyDescent="0.2">
      <c r="A33" s="15" t="s">
        <v>526</v>
      </c>
    </row>
    <row r="34" spans="1:1" x14ac:dyDescent="0.2">
      <c r="A34" s="18"/>
    </row>
    <row r="35" spans="1:1" x14ac:dyDescent="0.2">
      <c r="A35" s="28" t="s">
        <v>527</v>
      </c>
    </row>
    <row r="36" spans="1:1" x14ac:dyDescent="0.2">
      <c r="A36" s="331" t="s">
        <v>528</v>
      </c>
    </row>
    <row r="53" ht="11.25" customHeight="1" x14ac:dyDescent="0.2"/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showGridLines="0" topLeftCell="A13" workbookViewId="0"/>
  </sheetViews>
  <sheetFormatPr defaultRowHeight="12" x14ac:dyDescent="0.2"/>
  <cols>
    <col min="1" max="1" width="9.140625" style="5"/>
    <col min="2" max="2" width="11.85546875" style="5" customWidth="1"/>
    <col min="3" max="16384" width="9.140625" style="5"/>
  </cols>
  <sheetData>
    <row r="1" spans="1:6" s="13" customFormat="1" ht="12.75" x14ac:dyDescent="0.2">
      <c r="A1" s="12" t="s">
        <v>224</v>
      </c>
    </row>
    <row r="2" spans="1:6" ht="12.75" thickBot="1" x14ac:dyDescent="0.25"/>
    <row r="3" spans="1:6" ht="12" customHeight="1" x14ac:dyDescent="0.2">
      <c r="A3" s="33"/>
      <c r="B3" s="904" t="s">
        <v>219</v>
      </c>
      <c r="C3" s="904"/>
      <c r="D3" s="904"/>
      <c r="E3" s="904"/>
    </row>
    <row r="4" spans="1:6" ht="12" customHeight="1" x14ac:dyDescent="0.2">
      <c r="A4" s="22"/>
      <c r="B4" s="910" t="s">
        <v>221</v>
      </c>
      <c r="C4" s="912" t="s">
        <v>220</v>
      </c>
      <c r="D4" s="905"/>
      <c r="E4" s="905"/>
    </row>
    <row r="5" spans="1:6" x14ac:dyDescent="0.2">
      <c r="A5" s="34"/>
      <c r="B5" s="911"/>
      <c r="C5" s="47" t="s">
        <v>0</v>
      </c>
      <c r="D5" s="48" t="s">
        <v>2</v>
      </c>
      <c r="E5" s="65" t="s">
        <v>3</v>
      </c>
    </row>
    <row r="6" spans="1:6" ht="11.25" customHeight="1" x14ac:dyDescent="0.2">
      <c r="A6" s="31">
        <v>1970</v>
      </c>
      <c r="B6" s="104">
        <v>20</v>
      </c>
      <c r="C6" s="36">
        <v>10.72</v>
      </c>
      <c r="D6" s="36">
        <v>11.46</v>
      </c>
      <c r="E6" s="36">
        <v>10.06</v>
      </c>
    </row>
    <row r="7" spans="1:6" ht="11.25" customHeight="1" x14ac:dyDescent="0.2">
      <c r="A7" s="31">
        <v>1971</v>
      </c>
      <c r="B7" s="104">
        <v>21.9</v>
      </c>
      <c r="C7" s="36">
        <v>11.42</v>
      </c>
      <c r="D7" s="36">
        <v>12.33</v>
      </c>
      <c r="E7" s="36">
        <v>10.59</v>
      </c>
    </row>
    <row r="8" spans="1:6" ht="11.25" customHeight="1" x14ac:dyDescent="0.2">
      <c r="A8" s="31">
        <v>1972</v>
      </c>
      <c r="B8" s="104">
        <v>20.2</v>
      </c>
      <c r="C8" s="36">
        <v>10.46</v>
      </c>
      <c r="D8" s="36">
        <v>11.28</v>
      </c>
      <c r="E8" s="36">
        <v>9.73</v>
      </c>
    </row>
    <row r="9" spans="1:6" ht="11.25" customHeight="1" x14ac:dyDescent="0.2">
      <c r="A9" s="31">
        <v>1973</v>
      </c>
      <c r="B9" s="104">
        <v>20</v>
      </c>
      <c r="C9" s="36">
        <v>11.05</v>
      </c>
      <c r="D9" s="36">
        <v>11.9</v>
      </c>
      <c r="E9" s="36">
        <v>10.3</v>
      </c>
    </row>
    <row r="10" spans="1:6" ht="11.25" customHeight="1" x14ac:dyDescent="0.2">
      <c r="A10" s="31">
        <v>1974</v>
      </c>
      <c r="B10" s="104">
        <v>19.399999999999999</v>
      </c>
      <c r="C10" s="36">
        <v>11.07</v>
      </c>
      <c r="D10" s="36">
        <v>11.98</v>
      </c>
      <c r="E10" s="36">
        <v>10.26</v>
      </c>
      <c r="F10" s="28"/>
    </row>
    <row r="11" spans="1:6" ht="11.25" customHeight="1" x14ac:dyDescent="0.2">
      <c r="A11" s="31">
        <v>1975</v>
      </c>
      <c r="B11" s="104">
        <v>19.3</v>
      </c>
      <c r="C11" s="36">
        <v>10.77</v>
      </c>
      <c r="D11" s="36">
        <v>11.88</v>
      </c>
      <c r="E11" s="36">
        <v>9.77</v>
      </c>
    </row>
    <row r="12" spans="1:6" ht="11.25" customHeight="1" x14ac:dyDescent="0.2">
      <c r="A12" s="31">
        <v>1976</v>
      </c>
      <c r="B12" s="104">
        <v>19.899999999999999</v>
      </c>
      <c r="C12" s="36">
        <v>10.91</v>
      </c>
      <c r="D12" s="36">
        <v>11.94</v>
      </c>
      <c r="E12" s="36">
        <v>9.9600000000000009</v>
      </c>
    </row>
    <row r="13" spans="1:6" ht="11.25" customHeight="1" x14ac:dyDescent="0.2">
      <c r="A13" s="31">
        <v>1977</v>
      </c>
      <c r="B13" s="104">
        <v>19</v>
      </c>
      <c r="C13" s="36">
        <v>10.16</v>
      </c>
      <c r="D13" s="36">
        <v>11.17</v>
      </c>
      <c r="E13" s="36">
        <v>9.24</v>
      </c>
    </row>
    <row r="14" spans="1:6" ht="11.25" customHeight="1" x14ac:dyDescent="0.2">
      <c r="A14" s="31">
        <v>1978</v>
      </c>
      <c r="B14" s="104">
        <v>17.399999999999999</v>
      </c>
      <c r="C14" s="36">
        <v>10.06</v>
      </c>
      <c r="D14" s="36">
        <v>10.84</v>
      </c>
      <c r="E14" s="36">
        <v>9.35</v>
      </c>
    </row>
    <row r="15" spans="1:6" ht="11.25" customHeight="1" x14ac:dyDescent="0.2">
      <c r="A15" s="31">
        <v>1979</v>
      </c>
      <c r="B15" s="104">
        <v>16.5</v>
      </c>
      <c r="C15" s="36">
        <v>9.6</v>
      </c>
      <c r="D15" s="36">
        <v>10.32</v>
      </c>
      <c r="E15" s="36">
        <v>8.93</v>
      </c>
    </row>
    <row r="16" spans="1:6" ht="11.25" customHeight="1" x14ac:dyDescent="0.2">
      <c r="A16" s="31">
        <v>1980</v>
      </c>
      <c r="B16" s="104">
        <v>16.100000000000001</v>
      </c>
      <c r="C16" s="36">
        <v>9.7200000000000006</v>
      </c>
      <c r="D16" s="36">
        <v>10.55</v>
      </c>
      <c r="E16" s="36">
        <v>8.9600000000000009</v>
      </c>
    </row>
    <row r="17" spans="1:5" ht="11.25" customHeight="1" x14ac:dyDescent="0.2">
      <c r="A17" s="31">
        <v>1981</v>
      </c>
      <c r="B17" s="104">
        <v>15.4</v>
      </c>
      <c r="C17" s="36">
        <v>9.7200000000000006</v>
      </c>
      <c r="D17" s="36">
        <v>10.54</v>
      </c>
      <c r="E17" s="36">
        <v>8.9499999999999993</v>
      </c>
    </row>
    <row r="18" spans="1:5" ht="11.25" customHeight="1" x14ac:dyDescent="0.2">
      <c r="A18" s="31">
        <v>1982</v>
      </c>
      <c r="B18" s="104">
        <v>15.2</v>
      </c>
      <c r="C18" s="36">
        <v>9.32</v>
      </c>
      <c r="D18" s="36">
        <v>10.119999999999999</v>
      </c>
      <c r="E18" s="36">
        <v>8.58</v>
      </c>
    </row>
    <row r="19" spans="1:5" ht="11.25" customHeight="1" x14ac:dyDescent="0.2">
      <c r="A19" s="31">
        <v>1983</v>
      </c>
      <c r="B19" s="104">
        <v>14.5</v>
      </c>
      <c r="C19" s="36">
        <v>9.66</v>
      </c>
      <c r="D19" s="36">
        <v>10.42</v>
      </c>
      <c r="E19" s="36">
        <v>8.9499999999999993</v>
      </c>
    </row>
    <row r="20" spans="1:5" ht="11.25" customHeight="1" x14ac:dyDescent="0.2">
      <c r="A20" s="31">
        <v>1984</v>
      </c>
      <c r="B20" s="104">
        <v>14.3</v>
      </c>
      <c r="C20" s="36">
        <v>9.6999999999999993</v>
      </c>
      <c r="D20" s="36">
        <v>10.53</v>
      </c>
      <c r="E20" s="36">
        <v>8.93</v>
      </c>
    </row>
    <row r="21" spans="1:5" ht="11.25" customHeight="1" x14ac:dyDescent="0.2">
      <c r="A21" s="31">
        <v>1985</v>
      </c>
      <c r="B21" s="104">
        <v>13</v>
      </c>
      <c r="C21" s="36">
        <v>9.69</v>
      </c>
      <c r="D21" s="36">
        <v>10.51</v>
      </c>
      <c r="E21" s="36">
        <v>8.91</v>
      </c>
    </row>
    <row r="22" spans="1:5" ht="11.25" customHeight="1" x14ac:dyDescent="0.2">
      <c r="A22" s="31">
        <v>1986</v>
      </c>
      <c r="B22" s="104">
        <v>12.7</v>
      </c>
      <c r="C22" s="36">
        <v>9.52</v>
      </c>
      <c r="D22" s="36">
        <v>10.29</v>
      </c>
      <c r="E22" s="36">
        <v>8.8000000000000007</v>
      </c>
    </row>
    <row r="23" spans="1:5" ht="11.25" customHeight="1" x14ac:dyDescent="0.2">
      <c r="A23" s="31">
        <v>1987</v>
      </c>
      <c r="B23" s="104">
        <v>12.3</v>
      </c>
      <c r="C23" s="36">
        <v>9.48</v>
      </c>
      <c r="D23" s="36">
        <v>10.25</v>
      </c>
      <c r="E23" s="36">
        <v>8.77</v>
      </c>
    </row>
    <row r="24" spans="1:5" ht="11.25" customHeight="1" x14ac:dyDescent="0.2">
      <c r="A24" s="31">
        <v>1988</v>
      </c>
      <c r="B24" s="104">
        <v>12.3</v>
      </c>
      <c r="C24" s="36">
        <v>9.77</v>
      </c>
      <c r="D24" s="36">
        <v>10.61</v>
      </c>
      <c r="E24" s="36">
        <v>8.98</v>
      </c>
    </row>
    <row r="25" spans="1:5" ht="11.25" customHeight="1" x14ac:dyDescent="0.2">
      <c r="A25" s="31">
        <v>1989</v>
      </c>
      <c r="B25" s="104">
        <v>12</v>
      </c>
      <c r="C25" s="36">
        <v>9.57</v>
      </c>
      <c r="D25" s="36">
        <v>10.37</v>
      </c>
      <c r="E25" s="36">
        <v>8.82</v>
      </c>
    </row>
    <row r="26" spans="1:5" ht="11.25" customHeight="1" x14ac:dyDescent="0.2">
      <c r="A26" s="31">
        <v>1990</v>
      </c>
      <c r="B26" s="104">
        <v>11.8</v>
      </c>
      <c r="C26" s="36">
        <v>10.29</v>
      </c>
      <c r="D26" s="36">
        <v>11.05</v>
      </c>
      <c r="E26" s="36">
        <v>9.59</v>
      </c>
    </row>
    <row r="27" spans="1:5" ht="11.25" customHeight="1" x14ac:dyDescent="0.2">
      <c r="A27" s="31">
        <v>1991</v>
      </c>
      <c r="B27" s="104">
        <v>11.7</v>
      </c>
      <c r="C27" s="36">
        <v>10.4</v>
      </c>
      <c r="D27" s="36">
        <v>11.3</v>
      </c>
      <c r="E27" s="36">
        <v>9.6</v>
      </c>
    </row>
    <row r="28" spans="1:5" ht="11.25" customHeight="1" x14ac:dyDescent="0.2">
      <c r="A28" s="31">
        <v>1992</v>
      </c>
      <c r="B28" s="113">
        <v>11.5</v>
      </c>
      <c r="C28" s="36">
        <v>10.1</v>
      </c>
      <c r="D28" s="36">
        <v>11</v>
      </c>
      <c r="E28" s="36">
        <v>9.1999999999999993</v>
      </c>
    </row>
    <row r="29" spans="1:5" ht="11.25" customHeight="1" x14ac:dyDescent="0.2">
      <c r="A29" s="31">
        <v>1993</v>
      </c>
      <c r="B29" s="36">
        <v>11.4</v>
      </c>
      <c r="C29" s="36">
        <v>10.6</v>
      </c>
      <c r="D29" s="36">
        <v>11.6</v>
      </c>
      <c r="E29" s="36">
        <v>9.8000000000000007</v>
      </c>
    </row>
    <row r="30" spans="1:5" ht="11.25" customHeight="1" x14ac:dyDescent="0.2">
      <c r="A30" s="31">
        <v>1994</v>
      </c>
      <c r="B30" s="36">
        <v>10.9</v>
      </c>
      <c r="C30" s="36">
        <v>9.9</v>
      </c>
      <c r="D30" s="36">
        <v>10.8</v>
      </c>
      <c r="E30" s="36">
        <v>9.1</v>
      </c>
    </row>
    <row r="31" spans="1:5" ht="11.25" customHeight="1" x14ac:dyDescent="0.2">
      <c r="A31" s="31">
        <v>1995</v>
      </c>
      <c r="B31" s="36">
        <v>10.7</v>
      </c>
      <c r="C31" s="36">
        <v>10.3</v>
      </c>
      <c r="D31" s="36">
        <v>11.2</v>
      </c>
      <c r="E31" s="36">
        <v>9.5</v>
      </c>
    </row>
    <row r="32" spans="1:5" ht="11.25" customHeight="1" x14ac:dyDescent="0.2">
      <c r="A32" s="31">
        <v>1996</v>
      </c>
      <c r="B32" s="36">
        <v>11</v>
      </c>
      <c r="C32" s="36">
        <v>10.6</v>
      </c>
      <c r="D32" s="36">
        <v>11.6</v>
      </c>
      <c r="E32" s="36">
        <v>9.6999999999999993</v>
      </c>
    </row>
    <row r="33" spans="1:5" ht="11.25" customHeight="1" x14ac:dyDescent="0.2">
      <c r="A33" s="31">
        <v>1997</v>
      </c>
      <c r="B33" s="36">
        <v>11.2</v>
      </c>
      <c r="C33" s="36">
        <v>10.4</v>
      </c>
      <c r="D33" s="36">
        <v>11.3</v>
      </c>
      <c r="E33" s="36">
        <v>9.5</v>
      </c>
    </row>
    <row r="34" spans="1:5" ht="11.25" customHeight="1" x14ac:dyDescent="0.2">
      <c r="A34" s="31">
        <v>1998</v>
      </c>
      <c r="B34" s="36">
        <v>11.2</v>
      </c>
      <c r="C34" s="36">
        <v>10.5</v>
      </c>
      <c r="D34" s="36">
        <v>11.4</v>
      </c>
      <c r="E34" s="36">
        <v>9.6</v>
      </c>
    </row>
    <row r="35" spans="1:5" ht="11.25" customHeight="1" x14ac:dyDescent="0.2">
      <c r="A35" s="31">
        <v>1999</v>
      </c>
      <c r="B35" s="36">
        <v>11.4</v>
      </c>
      <c r="C35" s="36">
        <v>10.6</v>
      </c>
      <c r="D35" s="36">
        <v>11.4</v>
      </c>
      <c r="E35" s="36">
        <v>9.8000000000000007</v>
      </c>
    </row>
    <row r="36" spans="1:5" ht="11.25" customHeight="1" x14ac:dyDescent="0.2">
      <c r="A36" s="31">
        <v>2000</v>
      </c>
      <c r="B36" s="36">
        <v>11.7</v>
      </c>
      <c r="C36" s="36">
        <v>10.199999999999999</v>
      </c>
      <c r="D36" s="36">
        <v>11.1</v>
      </c>
      <c r="E36" s="36">
        <v>9.5</v>
      </c>
    </row>
    <row r="37" spans="1:5" ht="11.25" customHeight="1" x14ac:dyDescent="0.2">
      <c r="A37" s="31">
        <v>2001</v>
      </c>
      <c r="B37" s="36">
        <v>10.9</v>
      </c>
      <c r="C37" s="36">
        <v>10.14</v>
      </c>
      <c r="D37" s="36">
        <v>10.96</v>
      </c>
      <c r="E37" s="36">
        <v>9.3800000000000008</v>
      </c>
    </row>
    <row r="38" spans="1:5" ht="11.25" customHeight="1" x14ac:dyDescent="0.2">
      <c r="A38" s="31">
        <v>2002</v>
      </c>
      <c r="B38" s="36">
        <v>11</v>
      </c>
      <c r="C38" s="36">
        <v>10.199999999999999</v>
      </c>
      <c r="D38" s="36">
        <v>11.01</v>
      </c>
      <c r="E38" s="36">
        <v>9.44</v>
      </c>
    </row>
    <row r="39" spans="1:5" ht="11.25" customHeight="1" x14ac:dyDescent="0.2">
      <c r="A39" s="31">
        <v>2003</v>
      </c>
      <c r="B39" s="36">
        <v>10.8</v>
      </c>
      <c r="C39" s="36">
        <v>10.4</v>
      </c>
      <c r="D39" s="36">
        <v>11.1</v>
      </c>
      <c r="E39" s="36">
        <v>9.75</v>
      </c>
    </row>
    <row r="40" spans="1:5" ht="11.25" customHeight="1" x14ac:dyDescent="0.2">
      <c r="A40" s="31">
        <v>2004</v>
      </c>
      <c r="B40" s="36">
        <v>10.4</v>
      </c>
      <c r="C40" s="36">
        <v>9.73</v>
      </c>
      <c r="D40" s="36">
        <v>10.53</v>
      </c>
      <c r="E40" s="36">
        <v>8.98</v>
      </c>
    </row>
    <row r="41" spans="1:5" ht="11.25" customHeight="1" x14ac:dyDescent="0.2">
      <c r="A41" s="31">
        <v>2005</v>
      </c>
      <c r="B41" s="36">
        <v>10.4</v>
      </c>
      <c r="C41" s="36">
        <v>10.23</v>
      </c>
      <c r="D41" s="36">
        <v>10.98</v>
      </c>
      <c r="E41" s="36">
        <v>9.5399999999999991</v>
      </c>
    </row>
    <row r="42" spans="1:5" ht="11.25" customHeight="1" x14ac:dyDescent="0.2">
      <c r="A42" s="31">
        <v>2006</v>
      </c>
      <c r="B42" s="36">
        <v>10</v>
      </c>
      <c r="C42" s="36">
        <v>9.69</v>
      </c>
      <c r="D42" s="36">
        <v>10.56</v>
      </c>
      <c r="E42" s="36">
        <v>8.89</v>
      </c>
    </row>
    <row r="43" spans="1:5" ht="11.25" customHeight="1" x14ac:dyDescent="0.2">
      <c r="A43" s="31">
        <v>2007</v>
      </c>
      <c r="B43" s="36">
        <v>9.6999999999999993</v>
      </c>
      <c r="C43" s="36">
        <v>9.82</v>
      </c>
      <c r="D43" s="36">
        <v>10.53</v>
      </c>
      <c r="E43" s="36">
        <v>9.16</v>
      </c>
    </row>
    <row r="44" spans="1:5" ht="11.25" customHeight="1" x14ac:dyDescent="0.2">
      <c r="A44" s="31">
        <v>2008</v>
      </c>
      <c r="B44" s="36">
        <v>9.9</v>
      </c>
      <c r="C44" s="36">
        <v>9.8800000000000008</v>
      </c>
      <c r="D44" s="36">
        <v>10.57</v>
      </c>
      <c r="E44" s="36">
        <v>9.23</v>
      </c>
    </row>
    <row r="45" spans="1:5" ht="11.25" customHeight="1" x14ac:dyDescent="0.2">
      <c r="A45" s="31">
        <v>2009</v>
      </c>
      <c r="B45" s="36">
        <v>9.4</v>
      </c>
      <c r="C45" s="36">
        <v>9.8800000000000008</v>
      </c>
      <c r="D45" s="36">
        <v>10.53</v>
      </c>
      <c r="E45" s="36">
        <v>9.2899999999999991</v>
      </c>
    </row>
    <row r="46" spans="1:5" ht="11.25" customHeight="1" x14ac:dyDescent="0.2">
      <c r="A46" s="31">
        <v>2010</v>
      </c>
      <c r="B46" s="36">
        <v>9.6</v>
      </c>
      <c r="C46" s="36">
        <v>10.02</v>
      </c>
      <c r="D46" s="36">
        <v>10.72</v>
      </c>
      <c r="E46" s="36">
        <v>9.3800000000000008</v>
      </c>
    </row>
    <row r="47" spans="1:5" ht="11.25" customHeight="1" x14ac:dyDescent="0.2">
      <c r="A47" s="31">
        <v>2011</v>
      </c>
      <c r="B47" s="36">
        <v>9.1999999999999993</v>
      </c>
      <c r="C47" s="36">
        <v>9.74</v>
      </c>
      <c r="D47" s="36">
        <v>10.42</v>
      </c>
      <c r="E47" s="36">
        <v>9.1199999999999992</v>
      </c>
    </row>
    <row r="48" spans="1:5" ht="11.25" customHeight="1" thickBot="1" x14ac:dyDescent="0.25">
      <c r="A48" s="32">
        <v>2012</v>
      </c>
      <c r="B48" s="37">
        <v>8.5</v>
      </c>
      <c r="C48" s="37">
        <v>10.23</v>
      </c>
      <c r="D48" s="37">
        <v>10.86</v>
      </c>
      <c r="E48" s="37">
        <v>9.66</v>
      </c>
    </row>
    <row r="50" spans="1:1" x14ac:dyDescent="0.2">
      <c r="A50" s="3" t="s">
        <v>229</v>
      </c>
    </row>
    <row r="51" spans="1:1" x14ac:dyDescent="0.2">
      <c r="A51" s="3" t="s">
        <v>276</v>
      </c>
    </row>
    <row r="52" spans="1:1" x14ac:dyDescent="0.2">
      <c r="A52" s="3"/>
    </row>
    <row r="53" spans="1:1" x14ac:dyDescent="0.2">
      <c r="A53" s="3" t="s">
        <v>254</v>
      </c>
    </row>
    <row r="54" spans="1:1" x14ac:dyDescent="0.2">
      <c r="A54" s="3"/>
    </row>
  </sheetData>
  <mergeCells count="3">
    <mergeCell ref="B3:E3"/>
    <mergeCell ref="B4:B5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showGridLines="0" topLeftCell="A13" workbookViewId="0"/>
  </sheetViews>
  <sheetFormatPr defaultColWidth="14.140625" defaultRowHeight="11.25" x14ac:dyDescent="0.2"/>
  <cols>
    <col min="1" max="1" width="5" style="438" bestFit="1" customWidth="1"/>
    <col min="2" max="2" width="14.85546875" style="437" bestFit="1" customWidth="1"/>
    <col min="3" max="3" width="14.42578125" style="437" bestFit="1" customWidth="1"/>
    <col min="4" max="4" width="12.5703125" style="437" bestFit="1" customWidth="1"/>
    <col min="5" max="5" width="19" style="437" bestFit="1" customWidth="1"/>
    <col min="6" max="6" width="18.7109375" style="437" bestFit="1" customWidth="1"/>
    <col min="7" max="7" width="20" style="437" bestFit="1" customWidth="1"/>
    <col min="8" max="8" width="20.5703125" style="437" bestFit="1" customWidth="1"/>
    <col min="9" max="9" width="14.140625" style="437"/>
    <col min="10" max="10" width="15" style="437" bestFit="1" customWidth="1"/>
    <col min="11" max="16384" width="14.140625" style="437"/>
  </cols>
  <sheetData>
    <row r="1" spans="1:10" ht="12.75" x14ac:dyDescent="0.2">
      <c r="A1" s="436" t="s">
        <v>529</v>
      </c>
    </row>
    <row r="2" spans="1:10" ht="12" thickBot="1" x14ac:dyDescent="0.25"/>
    <row r="3" spans="1:10" ht="33.75" x14ac:dyDescent="0.2">
      <c r="A3" s="439"/>
      <c r="B3" s="440" t="s">
        <v>530</v>
      </c>
      <c r="C3" s="440" t="s">
        <v>531</v>
      </c>
      <c r="D3" s="441" t="s">
        <v>532</v>
      </c>
      <c r="E3" s="442" t="s">
        <v>533</v>
      </c>
      <c r="F3" s="442" t="s">
        <v>534</v>
      </c>
      <c r="G3" s="442" t="s">
        <v>535</v>
      </c>
      <c r="H3" s="443" t="s">
        <v>536</v>
      </c>
    </row>
    <row r="4" spans="1:10" s="438" customFormat="1" ht="22.5" x14ac:dyDescent="0.2">
      <c r="A4" s="444"/>
      <c r="B4" s="445" t="s">
        <v>537</v>
      </c>
      <c r="C4" s="445" t="s">
        <v>537</v>
      </c>
      <c r="D4" s="445" t="s">
        <v>538</v>
      </c>
      <c r="E4" s="445" t="s">
        <v>537</v>
      </c>
      <c r="F4" s="445" t="s">
        <v>537</v>
      </c>
      <c r="G4" s="445" t="s">
        <v>147</v>
      </c>
      <c r="H4" s="446" t="s">
        <v>147</v>
      </c>
    </row>
    <row r="5" spans="1:10" x14ac:dyDescent="0.2">
      <c r="A5" s="447">
        <v>1970</v>
      </c>
      <c r="B5" s="448">
        <f>+[1]D1_D11!B3</f>
        <v>675.92191487274602</v>
      </c>
      <c r="C5" s="448">
        <f>+[1]D1_D11!C3</f>
        <v>631.16965187446476</v>
      </c>
      <c r="D5" s="448">
        <f>+'[2]Dados 6.8'!K6</f>
        <v>3239.4555813971551</v>
      </c>
      <c r="E5" s="448">
        <f>+[1]RD!B3</f>
        <v>1023.2313402352097</v>
      </c>
      <c r="F5" s="448">
        <f>+[1]B8G!B3</f>
        <v>245.19162798206185</v>
      </c>
      <c r="G5" s="449">
        <f>+'[1]Tx Poupança'!B3</f>
        <v>0.23953832974248992</v>
      </c>
      <c r="H5" s="449">
        <f>+[1]D11vsRD!B3</f>
        <v>0.6168396403196349</v>
      </c>
      <c r="J5" s="450"/>
    </row>
    <row r="6" spans="1:10" x14ac:dyDescent="0.2">
      <c r="A6" s="447">
        <v>1971</v>
      </c>
      <c r="B6" s="448">
        <f>+[1]D1_D11!B4</f>
        <v>778.6017284879191</v>
      </c>
      <c r="C6" s="448">
        <f>+[1]D1_D11!C4</f>
        <v>717.08596013137662</v>
      </c>
      <c r="D6" s="448">
        <f>+'[2]Dados 6.8'!K7</f>
        <v>3289.6664556955443</v>
      </c>
      <c r="E6" s="448">
        <f>+[1]RD!B4</f>
        <v>1196.9011368721658</v>
      </c>
      <c r="F6" s="448">
        <f>+[1]B8G!B4</f>
        <v>319.57518896546981</v>
      </c>
      <c r="G6" s="449">
        <f>+'[1]Tx Poupança'!B4</f>
        <v>0.26691339305351153</v>
      </c>
      <c r="H6" s="449">
        <f>+[1]D11vsRD!B4</f>
        <v>0.59911878938081786</v>
      </c>
      <c r="J6" s="450"/>
    </row>
    <row r="7" spans="1:10" x14ac:dyDescent="0.2">
      <c r="A7" s="447">
        <v>1972</v>
      </c>
      <c r="B7" s="448">
        <f>+[1]D1_D11!B5</f>
        <v>912.31593707079242</v>
      </c>
      <c r="C7" s="448">
        <f>+[1]D1_D11!C5</f>
        <v>835.14915068988989</v>
      </c>
      <c r="D7" s="448">
        <f>+'[2]Dados 6.8'!K8</f>
        <v>3357.7121525990287</v>
      </c>
      <c r="E7" s="448">
        <f>+[1]RD!B5</f>
        <v>1430.0517705946922</v>
      </c>
      <c r="F7" s="448">
        <f>+[1]B8G!B5</f>
        <v>441.54847877182146</v>
      </c>
      <c r="G7" s="449">
        <f>+'[1]Tx Poupança'!B5</f>
        <v>0.30861112803754426</v>
      </c>
      <c r="H7" s="449">
        <f>+[1]D11vsRD!B5</f>
        <v>0.58399924244881718</v>
      </c>
      <c r="J7" s="450"/>
    </row>
    <row r="8" spans="1:10" x14ac:dyDescent="0.2">
      <c r="A8" s="447">
        <v>1973</v>
      </c>
      <c r="B8" s="448">
        <f>+[1]D1_D11!B6</f>
        <v>1078.7401420770502</v>
      </c>
      <c r="C8" s="448">
        <f>+[1]D1_D11!C6</f>
        <v>984.3952302958985</v>
      </c>
      <c r="D8" s="448">
        <f>+'[2]Dados 6.8'!K9</f>
        <v>3409.2120609345429</v>
      </c>
      <c r="E8" s="448">
        <f>+[1]RD!B6</f>
        <v>1679.8029193920615</v>
      </c>
      <c r="F8" s="448">
        <f>+[1]B8G!B6</f>
        <v>477.57523393150109</v>
      </c>
      <c r="G8" s="449">
        <f>+'[1]Tx Poupança'!B6</f>
        <v>0.28411302069441308</v>
      </c>
      <c r="H8" s="449">
        <f>+[1]D11vsRD!B6</f>
        <v>0.58601828758111785</v>
      </c>
      <c r="J8" s="450"/>
    </row>
    <row r="9" spans="1:10" x14ac:dyDescent="0.2">
      <c r="A9" s="447">
        <v>1974</v>
      </c>
      <c r="B9" s="448">
        <f>+[1]D1_D11!B7</f>
        <v>1416.2843913830129</v>
      </c>
      <c r="C9" s="448">
        <f>+[1]D1_D11!C7</f>
        <v>1292.198761683868</v>
      </c>
      <c r="D9" s="448">
        <f>+'[2]Dados 6.8'!K10</f>
        <v>3404.8949404748732</v>
      </c>
      <c r="E9" s="448">
        <f>+[1]RD!B7</f>
        <v>2041.5840942802447</v>
      </c>
      <c r="F9" s="448">
        <f>+[1]B8G!B7</f>
        <v>508.22289929402882</v>
      </c>
      <c r="G9" s="449">
        <f>+'[1]Tx Poupança'!B7</f>
        <v>0.24874624920326988</v>
      </c>
      <c r="H9" s="449">
        <f>+[1]D11vsRD!B7</f>
        <v>0.63293927754635526</v>
      </c>
      <c r="J9" s="450"/>
    </row>
    <row r="10" spans="1:10" x14ac:dyDescent="0.2">
      <c r="A10" s="447">
        <v>1975</v>
      </c>
      <c r="B10" s="448">
        <f>+[1]D1_D11!B8</f>
        <v>1839.2526439102171</v>
      </c>
      <c r="C10" s="448">
        <f>+[1]D1_D11!C8</f>
        <v>1679.2649496481411</v>
      </c>
      <c r="D10" s="448">
        <f>+'[2]Dados 6.8'!K11</f>
        <v>3331.4886392506241</v>
      </c>
      <c r="E10" s="448">
        <f>+[1]RD!B8</f>
        <v>2558.5930425319443</v>
      </c>
      <c r="F10" s="448">
        <f>+[1]B8G!B8</f>
        <v>785.89470648241286</v>
      </c>
      <c r="G10" s="449">
        <f>+'[1]Tx Poupança'!B8</f>
        <v>0.30692182209517088</v>
      </c>
      <c r="H10" s="449">
        <f>+[1]D11vsRD!B8</f>
        <v>0.65632358164562443</v>
      </c>
      <c r="J10" s="450"/>
    </row>
    <row r="11" spans="1:10" x14ac:dyDescent="0.2">
      <c r="A11" s="447">
        <v>1976</v>
      </c>
      <c r="B11" s="448">
        <f>+[1]D1_D11!B9</f>
        <v>2135.4920359997814</v>
      </c>
      <c r="C11" s="448">
        <f>+[1]D1_D11!C9</f>
        <v>1947.9859736043375</v>
      </c>
      <c r="D11" s="448">
        <f>+'[2]Dados 6.8'!K12</f>
        <v>3224.6113476944715</v>
      </c>
      <c r="E11" s="448">
        <f>+[1]RD!B9</f>
        <v>2993.2517670399179</v>
      </c>
      <c r="F11" s="448">
        <f>+[1]B8G!B9</f>
        <v>875.73469942595239</v>
      </c>
      <c r="G11" s="449">
        <f>+'[1]Tx Poupança'!B9</f>
        <v>0.29243542491785057</v>
      </c>
      <c r="H11" s="449">
        <f>+[1]D11vsRD!B9</f>
        <v>0.6507925577976813</v>
      </c>
      <c r="J11" s="450"/>
    </row>
    <row r="12" spans="1:10" x14ac:dyDescent="0.2">
      <c r="A12" s="447">
        <v>1977</v>
      </c>
      <c r="B12" s="448">
        <f>+[1]D1_D11!B10</f>
        <v>2509.8329635664659</v>
      </c>
      <c r="C12" s="448">
        <f>+[1]D1_D11!C10</f>
        <v>2237.6345735051641</v>
      </c>
      <c r="D12" s="448">
        <f>+'[2]Dados 6.8'!K13</f>
        <v>3272.1692351501456</v>
      </c>
      <c r="E12" s="448">
        <f>+[1]RD!B10</f>
        <v>3355.1006036251642</v>
      </c>
      <c r="F12" s="448">
        <f>+[1]B8G!B10</f>
        <v>765.39192601509285</v>
      </c>
      <c r="G12" s="449">
        <f>+'[1]Tx Poupança'!B10</f>
        <v>0.22798804371303749</v>
      </c>
      <c r="H12" s="449">
        <f>+[1]D11vsRD!B10</f>
        <v>0.66693516465271252</v>
      </c>
      <c r="J12" s="450"/>
    </row>
    <row r="13" spans="1:10" x14ac:dyDescent="0.2">
      <c r="A13" s="447">
        <v>1978</v>
      </c>
      <c r="B13" s="448">
        <f>+[1]D1_D11!B11</f>
        <v>2933.0587689744793</v>
      </c>
      <c r="C13" s="448">
        <f>+[1]D1_D11!C11</f>
        <v>2606.466552432506</v>
      </c>
      <c r="D13" s="448">
        <f>+'[2]Dados 6.8'!K14</f>
        <v>3396.7232446121798</v>
      </c>
      <c r="E13" s="448">
        <f>+[1]RD!B11</f>
        <v>4192.8606260015677</v>
      </c>
      <c r="F13" s="448">
        <f>+[1]B8G!B11</f>
        <v>1050.2737828985832</v>
      </c>
      <c r="G13" s="449">
        <f>+'[1]Tx Poupança'!B11</f>
        <v>0.2503342353778007</v>
      </c>
      <c r="H13" s="449">
        <f>+[1]D11vsRD!B11</f>
        <v>0.62164397649394498</v>
      </c>
      <c r="J13" s="450"/>
    </row>
    <row r="14" spans="1:10" x14ac:dyDescent="0.2">
      <c r="A14" s="447">
        <v>1979</v>
      </c>
      <c r="B14" s="448">
        <f>+[1]D1_D11!B12</f>
        <v>3462.0392663667817</v>
      </c>
      <c r="C14" s="448">
        <f>+[1]D1_D11!C12</f>
        <v>3061.0090199918254</v>
      </c>
      <c r="D14" s="448">
        <f>+'[2]Dados 6.8'!K15</f>
        <v>3475.7344602128928</v>
      </c>
      <c r="E14" s="448">
        <f>+[1]RD!B12</f>
        <v>5213.8553418068959</v>
      </c>
      <c r="F14" s="448">
        <f>+[1]B8G!B12</f>
        <v>1298.8700210278912</v>
      </c>
      <c r="G14" s="449">
        <f>+'[1]Tx Poupança'!B12</f>
        <v>0.24897231017951063</v>
      </c>
      <c r="H14" s="449">
        <f>+[1]D11vsRD!B12</f>
        <v>0.58709128261525811</v>
      </c>
      <c r="J14" s="450"/>
    </row>
    <row r="15" spans="1:10" x14ac:dyDescent="0.2">
      <c r="A15" s="447">
        <v>1980</v>
      </c>
      <c r="B15" s="448">
        <f>+[1]D1_D11!B13</f>
        <v>4399.3324582151463</v>
      </c>
      <c r="C15" s="448">
        <f>+[1]D1_D11!C13</f>
        <v>3848.1664998829333</v>
      </c>
      <c r="D15" s="448">
        <f>+'[2]Dados 6.8'!K16</f>
        <v>3587.3609985182302</v>
      </c>
      <c r="E15" s="448">
        <f>+[1]RD!B13</f>
        <v>6726.6526398271917</v>
      </c>
      <c r="F15" s="448">
        <f>+[1]B8G!B13</f>
        <v>1563.7290328881572</v>
      </c>
      <c r="G15" s="449">
        <f>+'[1]Tx Poupança'!B13</f>
        <v>0.23231984860331303</v>
      </c>
      <c r="H15" s="449">
        <f>+[1]D11vsRD!B13</f>
        <v>0.57207748131644165</v>
      </c>
      <c r="J15" s="450"/>
    </row>
    <row r="16" spans="1:10" x14ac:dyDescent="0.2">
      <c r="A16" s="447">
        <v>1981</v>
      </c>
      <c r="B16" s="448">
        <f>+[1]D1_D11!B14</f>
        <v>5413.9776876050046</v>
      </c>
      <c r="C16" s="448">
        <f>+[1]D1_D11!C14</f>
        <v>4711.9247213810531</v>
      </c>
      <c r="D16" s="448">
        <f>+'[2]Dados 6.8'!K17</f>
        <v>3592.9173314831655</v>
      </c>
      <c r="E16" s="448">
        <f>+[1]RD!B14</f>
        <v>8510.3713309688719</v>
      </c>
      <c r="F16" s="448">
        <f>+[1]B8G!B14</f>
        <v>2108.3717896669232</v>
      </c>
      <c r="G16" s="449">
        <f>+'[1]Tx Poupança'!B14</f>
        <v>0.24757720212636761</v>
      </c>
      <c r="H16" s="449">
        <f>+[1]D11vsRD!B14</f>
        <v>0.55366852257486854</v>
      </c>
      <c r="J16" s="450"/>
    </row>
    <row r="17" spans="1:10" x14ac:dyDescent="0.2">
      <c r="A17" s="447">
        <v>1982</v>
      </c>
      <c r="B17" s="448">
        <f>+[1]D1_D11!B15</f>
        <v>6716.692407183391</v>
      </c>
      <c r="C17" s="448">
        <f>+[1]D1_D11!C15</f>
        <v>5703.066495543464</v>
      </c>
      <c r="D17" s="448">
        <f>+'[2]Dados 6.8'!K18</f>
        <v>3588.9697253080026</v>
      </c>
      <c r="E17" s="448">
        <f>+[1]RD!B15</f>
        <v>10589.443615765347</v>
      </c>
      <c r="F17" s="448">
        <f>+[1]B8G!B15</f>
        <v>2855.7211252022453</v>
      </c>
      <c r="G17" s="449">
        <f>+'[1]Tx Poupança'!B15</f>
        <v>0.26945606923635351</v>
      </c>
      <c r="H17" s="449">
        <f>+[1]D11vsRD!B15</f>
        <v>0.53856148655939351</v>
      </c>
      <c r="J17" s="450"/>
    </row>
    <row r="18" spans="1:10" x14ac:dyDescent="0.2">
      <c r="A18" s="447">
        <v>1983</v>
      </c>
      <c r="B18" s="448">
        <f>+[1]D1_D11!B16</f>
        <v>7984.9485466079568</v>
      </c>
      <c r="C18" s="448">
        <f>+[1]D1_D11!C16</f>
        <v>6699.0009399299815</v>
      </c>
      <c r="D18" s="448">
        <f>+'[2]Dados 6.8'!K19</f>
        <v>3521.2935532285537</v>
      </c>
      <c r="E18" s="448">
        <f>+[1]RD!B16</f>
        <v>12887.210494697996</v>
      </c>
      <c r="F18" s="448">
        <f>+[1]B8G!B16</f>
        <v>3203.3703368596616</v>
      </c>
      <c r="G18" s="449">
        <f>+'[1]Tx Poupança'!B16</f>
        <v>0.24837668903781437</v>
      </c>
      <c r="H18" s="449">
        <f>+[1]D11vsRD!B16</f>
        <v>0.51981776371900323</v>
      </c>
      <c r="J18" s="450"/>
    </row>
    <row r="19" spans="1:10" x14ac:dyDescent="0.2">
      <c r="A19" s="447">
        <v>1984</v>
      </c>
      <c r="B19" s="448">
        <f>+[1]D1_D11!B17</f>
        <v>8937.4367647623076</v>
      </c>
      <c r="C19" s="448">
        <f>+[1]D1_D11!C17</f>
        <v>7440.3895115492924</v>
      </c>
      <c r="D19" s="448">
        <f>+'[2]Dados 6.8'!K20</f>
        <v>3564.6622951011445</v>
      </c>
      <c r="E19" s="448">
        <f>+[1]RD!B17</f>
        <v>15648.981428482544</v>
      </c>
      <c r="F19" s="448">
        <f>+[1]B8G!B17</f>
        <v>3535.1460222581718</v>
      </c>
      <c r="G19" s="449">
        <f>+'[1]Tx Poupança'!B17</f>
        <v>0.22575691368750189</v>
      </c>
      <c r="H19" s="449">
        <f>+[1]D11vsRD!B17</f>
        <v>0.47545519467529807</v>
      </c>
      <c r="J19" s="450"/>
    </row>
    <row r="20" spans="1:10" x14ac:dyDescent="0.2">
      <c r="A20" s="447">
        <v>1985</v>
      </c>
      <c r="B20" s="448">
        <f>+[1]D1_D11!B18</f>
        <v>10745.965803656916</v>
      </c>
      <c r="C20" s="448">
        <f>+[1]D1_D11!C18</f>
        <v>8926.3945353319486</v>
      </c>
      <c r="D20" s="448">
        <f>+'[2]Dados 6.8'!K21</f>
        <v>3547.4428363825446</v>
      </c>
      <c r="E20" s="448">
        <f>+[1]RD!B18</f>
        <v>18668.147592327987</v>
      </c>
      <c r="F20" s="448">
        <f>+[1]B8G!B18</f>
        <v>4479.6036545818733</v>
      </c>
      <c r="G20" s="449">
        <f>+'[1]Tx Poupança'!B18</f>
        <v>0.2398336034497601</v>
      </c>
      <c r="H20" s="449">
        <f>+[1]D11vsRD!B18</f>
        <v>0.47816177214071376</v>
      </c>
      <c r="J20" s="450"/>
    </row>
    <row r="21" spans="1:10" x14ac:dyDescent="0.2">
      <c r="A21" s="447">
        <v>1986</v>
      </c>
      <c r="B21" s="448">
        <f>+[1]D1_D11!B19</f>
        <v>12876.375942598152</v>
      </c>
      <c r="C21" s="448">
        <f>+[1]D1_D11!C19</f>
        <v>10630.395635770075</v>
      </c>
      <c r="D21" s="448">
        <f>+'[2]Dados 6.8'!K22</f>
        <v>3529.4669314930202</v>
      </c>
      <c r="E21" s="448">
        <f>+[1]RD!B19</f>
        <v>22331.878410713271</v>
      </c>
      <c r="F21" s="448">
        <f>+[1]B8G!B19</f>
        <v>5261.0292897280815</v>
      </c>
      <c r="G21" s="449">
        <f>+'[1]Tx Poupança'!B19</f>
        <v>0.23548111244147843</v>
      </c>
      <c r="H21" s="449">
        <f>+[1]D11vsRD!B19</f>
        <v>0.47601887491337747</v>
      </c>
      <c r="J21" s="450"/>
    </row>
    <row r="22" spans="1:10" x14ac:dyDescent="0.2">
      <c r="A22" s="447">
        <v>1987</v>
      </c>
      <c r="B22" s="448">
        <f>+[1]D1_D11!B20</f>
        <v>15143.412712179832</v>
      </c>
      <c r="C22" s="448">
        <f>+[1]D1_D11!C20</f>
        <v>12478.177599144579</v>
      </c>
      <c r="D22" s="448">
        <f>+'[2]Dados 6.8'!K23</f>
        <v>3603.1617960239405</v>
      </c>
      <c r="E22" s="448">
        <f>+[1]RD!B20</f>
        <v>26403.030182832947</v>
      </c>
      <c r="F22" s="448">
        <f>+[1]B8G!B20</f>
        <v>6545.9771134365219</v>
      </c>
      <c r="G22" s="449">
        <f>+'[1]Tx Poupança'!B20</f>
        <v>0.24723344631762553</v>
      </c>
      <c r="H22" s="449">
        <f>+[1]D11vsRD!B20</f>
        <v>0.47260399706916206</v>
      </c>
      <c r="J22" s="450"/>
    </row>
    <row r="23" spans="1:10" x14ac:dyDescent="0.2">
      <c r="A23" s="447">
        <v>1988</v>
      </c>
      <c r="B23" s="448">
        <f>+[1]D1_D11!B21</f>
        <v>17592.220046078175</v>
      </c>
      <c r="C23" s="448">
        <f>+[1]D1_D11!C21</f>
        <v>14752.544609378932</v>
      </c>
      <c r="D23" s="448">
        <f>+'[2]Dados 6.8'!K24</f>
        <v>3707.8738538364528</v>
      </c>
      <c r="E23" s="448">
        <f>+[1]RD!B21</f>
        <v>29824.850709723687</v>
      </c>
      <c r="F23" s="448">
        <f>+[1]B8G!B21</f>
        <v>5431.7862853125662</v>
      </c>
      <c r="G23" s="449">
        <f>+'[1]Tx Poupança'!B21</f>
        <v>0.18153981231953664</v>
      </c>
      <c r="H23" s="449">
        <f>+[1]D11vsRD!B21</f>
        <v>0.49463934465124459</v>
      </c>
      <c r="J23" s="450"/>
    </row>
    <row r="24" spans="1:10" x14ac:dyDescent="0.2">
      <c r="A24" s="447">
        <v>1989</v>
      </c>
      <c r="B24" s="448">
        <f>+[1]D1_D11!B22</f>
        <v>21343.627128092106</v>
      </c>
      <c r="C24" s="448">
        <f>+[1]D1_D11!C22</f>
        <v>17965.244388535059</v>
      </c>
      <c r="D24" s="448">
        <f>+'[2]Dados 6.8'!K25</f>
        <v>3849.3187225730262</v>
      </c>
      <c r="E24" s="448">
        <f>+[1]RD!B22</f>
        <v>35813.183472733173</v>
      </c>
      <c r="F24" s="448">
        <f>+[1]B8G!B22</f>
        <v>7629.2866423589694</v>
      </c>
      <c r="G24" s="449">
        <f>+'[1]Tx Poupança'!B22</f>
        <v>0.21231446595005335</v>
      </c>
      <c r="H24" s="449">
        <f>+[1]D11vsRD!B22</f>
        <v>0.50163773913629117</v>
      </c>
      <c r="J24" s="450"/>
    </row>
    <row r="25" spans="1:10" x14ac:dyDescent="0.2">
      <c r="A25" s="447">
        <v>1990</v>
      </c>
      <c r="B25" s="448">
        <f>+[1]D1_D11!B23</f>
        <v>25398.653208825548</v>
      </c>
      <c r="C25" s="448">
        <f>+[1]D1_D11!C23</f>
        <v>21420.123989055392</v>
      </c>
      <c r="D25" s="448">
        <f>+'[2]Dados 6.8'!K26</f>
        <v>3890.9816630038868</v>
      </c>
      <c r="E25" s="448">
        <f>+[1]RD!B23</f>
        <v>41817.866552341904</v>
      </c>
      <c r="F25" s="448">
        <f>+[1]B8G!B23</f>
        <v>8118.7816783988819</v>
      </c>
      <c r="G25" s="449">
        <f>+'[1]Tx Poupança'!B23</f>
        <v>0.19352585018924084</v>
      </c>
      <c r="H25" s="449">
        <f>+[1]D11vsRD!B23</f>
        <v>0.51222421790084871</v>
      </c>
      <c r="J25" s="450"/>
    </row>
    <row r="26" spans="1:10" x14ac:dyDescent="0.2">
      <c r="A26" s="447">
        <v>1991</v>
      </c>
      <c r="B26" s="448">
        <f>+[1]D1_D11!B24</f>
        <v>30268.921867557288</v>
      </c>
      <c r="C26" s="448">
        <f>+[1]D1_D11!C24</f>
        <v>25529.718412027556</v>
      </c>
      <c r="D26" s="448">
        <f>+'[2]Dados 6.8'!K27</f>
        <v>3903.2781331767669</v>
      </c>
      <c r="E26" s="448">
        <f>+[1]RD!B24</f>
        <v>48973.85041467884</v>
      </c>
      <c r="F26" s="448">
        <f>+[1]B8G!B24</f>
        <v>8388.2635473549963</v>
      </c>
      <c r="G26" s="449">
        <f>+'[1]Tx Poupança'!B24</f>
        <v>0.17059068203487807</v>
      </c>
      <c r="H26" s="449">
        <f>+[1]D11vsRD!B24</f>
        <v>0.52129285722601837</v>
      </c>
      <c r="J26" s="450"/>
    </row>
    <row r="27" spans="1:10" x14ac:dyDescent="0.2">
      <c r="A27" s="447">
        <v>1992</v>
      </c>
      <c r="B27" s="448">
        <f>+[1]D1_D11!B25</f>
        <v>35478.07992915588</v>
      </c>
      <c r="C27" s="448">
        <f>+[1]D1_D11!C25</f>
        <v>29283.741865763794</v>
      </c>
      <c r="D27" s="448">
        <f>+'[2]Dados 6.8'!K28</f>
        <v>3917.4974245011899</v>
      </c>
      <c r="E27" s="448">
        <f>+[1]RD!B25</f>
        <v>54767.521992131537</v>
      </c>
      <c r="F27" s="448">
        <f>+[1]B8G!B25</f>
        <v>8899.1996753495696</v>
      </c>
      <c r="G27" s="449">
        <f>+'[1]Tx Poupança'!B25</f>
        <v>0.1613447849373453</v>
      </c>
      <c r="H27" s="449">
        <f>+[1]D11vsRD!B25</f>
        <v>0.5346917443146505</v>
      </c>
      <c r="J27" s="450"/>
    </row>
    <row r="28" spans="1:10" x14ac:dyDescent="0.2">
      <c r="A28" s="447">
        <v>1993</v>
      </c>
      <c r="B28" s="448">
        <f>+[1]D1_D11!B26</f>
        <v>37608.588374797968</v>
      </c>
      <c r="C28" s="448">
        <f>+[1]D1_D11!C26</f>
        <v>30480.260748520686</v>
      </c>
      <c r="D28" s="448">
        <f>+'[2]Dados 6.8'!K29</f>
        <v>3816.0947502560816</v>
      </c>
      <c r="E28" s="448">
        <f>+[1]RD!B26</f>
        <v>57339.320628688118</v>
      </c>
      <c r="F28" s="448">
        <f>+[1]B8G!B26</f>
        <v>8126.1663092486779</v>
      </c>
      <c r="G28" s="449">
        <f>+'[1]Tx Poupança'!B26</f>
        <v>0.14005000240844631</v>
      </c>
      <c r="H28" s="449">
        <f>+[1]D11vsRD!B26</f>
        <v>0.53157694256444932</v>
      </c>
      <c r="J28" s="450"/>
    </row>
    <row r="29" spans="1:10" x14ac:dyDescent="0.2">
      <c r="A29" s="447">
        <v>1994</v>
      </c>
      <c r="B29" s="448">
        <f>+[1]D1_D11!B27</f>
        <v>38784.817580589879</v>
      </c>
      <c r="C29" s="448">
        <f>+[1]D1_D11!C27</f>
        <v>31852.898278902605</v>
      </c>
      <c r="D29" s="448">
        <f>+'[2]Dados 6.8'!K30</f>
        <v>3734.8888014019622</v>
      </c>
      <c r="E29" s="448">
        <f>+[1]RD!B27</f>
        <v>60117.67266149955</v>
      </c>
      <c r="F29" s="448">
        <f>+[1]B8G!B27</f>
        <v>6934.0771630948802</v>
      </c>
      <c r="G29" s="449">
        <f>+'[1]Tx Poupança'!B27</f>
        <v>0.11452053159855413</v>
      </c>
      <c r="H29" s="449">
        <f>+[1]D11vsRD!B27</f>
        <v>0.52984250501935648</v>
      </c>
      <c r="J29" s="450"/>
    </row>
    <row r="30" spans="1:10" ht="13.5" customHeight="1" x14ac:dyDescent="0.2">
      <c r="A30" s="451">
        <v>1995</v>
      </c>
      <c r="B30" s="448">
        <f>+[1]D1_D11!B28</f>
        <v>42298.303999999996</v>
      </c>
      <c r="C30" s="448">
        <f>+[1]D1_D11!C28</f>
        <v>33752.430999999997</v>
      </c>
      <c r="D30" s="448">
        <f>+'[2]Dados 6.8'!K31</f>
        <v>3724.5949999999998</v>
      </c>
      <c r="E30" s="448">
        <f>+[1]RD!B28</f>
        <v>64698.998999999996</v>
      </c>
      <c r="F30" s="448">
        <f>+[1]B8G!B28</f>
        <v>8305.5269999999873</v>
      </c>
      <c r="G30" s="449">
        <f>+'[1]Tx Poupança'!B28</f>
        <v>0.12657906894223034</v>
      </c>
      <c r="H30" s="449">
        <f>+[1]D11vsRD!B28</f>
        <v>0.52168397535794953</v>
      </c>
      <c r="J30" s="450"/>
    </row>
    <row r="31" spans="1:10" x14ac:dyDescent="0.2">
      <c r="A31" s="451">
        <v>1996</v>
      </c>
      <c r="B31" s="448">
        <f>+[1]D1_D11!B29</f>
        <v>45368.417000000001</v>
      </c>
      <c r="C31" s="448">
        <f>+[1]D1_D11!C29</f>
        <v>36332.853000000003</v>
      </c>
      <c r="D31" s="448">
        <f>+'[2]Dados 6.8'!K32</f>
        <v>3772.645</v>
      </c>
      <c r="E31" s="448">
        <f>+[1]RD!B29</f>
        <v>67886.053000000014</v>
      </c>
      <c r="F31" s="448">
        <f>+[1]B8G!B29</f>
        <v>8071.0470000000059</v>
      </c>
      <c r="G31" s="449">
        <f>+'[1]Tx Poupança'!B29</f>
        <v>0.117157029583335</v>
      </c>
      <c r="H31" s="449">
        <f>+[1]D11vsRD!B29</f>
        <v>0.5352034975431551</v>
      </c>
      <c r="J31" s="450"/>
    </row>
    <row r="32" spans="1:10" x14ac:dyDescent="0.2">
      <c r="A32" s="451">
        <v>1997</v>
      </c>
      <c r="B32" s="448">
        <f>+[1]D1_D11!B30</f>
        <v>49290.353000000003</v>
      </c>
      <c r="C32" s="448">
        <f>+[1]D1_D11!C30</f>
        <v>39291.646000000001</v>
      </c>
      <c r="D32" s="448">
        <f>+'[2]Dados 6.8'!K33</f>
        <v>3878.6129999999998</v>
      </c>
      <c r="E32" s="448">
        <f>+[1]RD!B30</f>
        <v>71841.872000000003</v>
      </c>
      <c r="F32" s="448">
        <f>+[1]B8G!B30</f>
        <v>7927.8770000000077</v>
      </c>
      <c r="G32" s="449">
        <f>+'[1]Tx Poupança'!B30</f>
        <v>0.10879572910304978</v>
      </c>
      <c r="H32" s="449">
        <f>+[1]D11vsRD!B30</f>
        <v>0.54691846003121969</v>
      </c>
      <c r="J32" s="450"/>
    </row>
    <row r="33" spans="1:10" x14ac:dyDescent="0.2">
      <c r="A33" s="451">
        <v>1998</v>
      </c>
      <c r="B33" s="448">
        <f>+[1]D1_D11!B31</f>
        <v>53832.661</v>
      </c>
      <c r="C33" s="448">
        <f>+[1]D1_D11!C31</f>
        <v>42620.608</v>
      </c>
      <c r="D33" s="448">
        <f>+'[2]Dados 6.8'!K34</f>
        <v>4005.384</v>
      </c>
      <c r="E33" s="448">
        <f>+[1]RD!B31</f>
        <v>76909.48</v>
      </c>
      <c r="F33" s="448">
        <f>+[1]B8G!B31</f>
        <v>8020.1929999999993</v>
      </c>
      <c r="G33" s="449">
        <f>+'[1]Tx Poupança'!B31</f>
        <v>0.10300219382971859</v>
      </c>
      <c r="H33" s="449">
        <f>+[1]D11vsRD!B31</f>
        <v>0.55416585835712329</v>
      </c>
      <c r="J33" s="450"/>
    </row>
    <row r="34" spans="1:10" x14ac:dyDescent="0.2">
      <c r="A34" s="451">
        <v>1999</v>
      </c>
      <c r="B34" s="448">
        <f>+[1]D1_D11!B32</f>
        <v>57704.869999999995</v>
      </c>
      <c r="C34" s="448">
        <f>+[1]D1_D11!C32</f>
        <v>46189.159</v>
      </c>
      <c r="D34" s="448">
        <f>+'[2]Dados 6.8'!K35</f>
        <v>4091.83</v>
      </c>
      <c r="E34" s="448">
        <f>+[1]RD!B32</f>
        <v>83650.625</v>
      </c>
      <c r="F34" s="448">
        <f>+[1]B8G!B32</f>
        <v>9022.023000000001</v>
      </c>
      <c r="G34" s="449">
        <f>+'[1]Tx Poupança'!B32</f>
        <v>0.10692068120980953</v>
      </c>
      <c r="H34" s="449">
        <f>+[1]D11vsRD!B32</f>
        <v>0.55216753012903375</v>
      </c>
      <c r="J34" s="450"/>
    </row>
    <row r="35" spans="1:10" x14ac:dyDescent="0.2">
      <c r="A35" s="451">
        <v>2000</v>
      </c>
      <c r="B35" s="448">
        <f>+[1]D1_D11!B33</f>
        <v>62665.105000000003</v>
      </c>
      <c r="C35" s="448">
        <f>+[1]D1_D11!C33</f>
        <v>49741.256000000001</v>
      </c>
      <c r="D35" s="448">
        <f>+'[2]Dados 6.8'!K36</f>
        <v>4179.1970000000001</v>
      </c>
      <c r="E35" s="448">
        <f>+[1]RD!B33</f>
        <v>89726.094999999987</v>
      </c>
      <c r="F35" s="448">
        <f>+[1]B8G!B33</f>
        <v>9589.4189999999799</v>
      </c>
      <c r="G35" s="449">
        <f>+'[1]Tx Poupança'!B33</f>
        <v>0.10588342385552744</v>
      </c>
      <c r="H35" s="449">
        <f>+[1]D11vsRD!B33</f>
        <v>0.55436777896107048</v>
      </c>
      <c r="J35" s="450"/>
    </row>
    <row r="36" spans="1:10" x14ac:dyDescent="0.2">
      <c r="A36" s="451">
        <v>2001</v>
      </c>
      <c r="B36" s="448">
        <f>+[1]D1_D11!B34</f>
        <v>66076.766000000003</v>
      </c>
      <c r="C36" s="448">
        <f>+[1]D1_D11!C34</f>
        <v>52659.214</v>
      </c>
      <c r="D36" s="448">
        <f>+'[2]Dados 6.8'!K37</f>
        <v>4240.2759999999998</v>
      </c>
      <c r="E36" s="448">
        <f>+[1]RD!B34</f>
        <v>94386.912000000011</v>
      </c>
      <c r="F36" s="448">
        <f>+[1]B8G!B34</f>
        <v>10085.324000000022</v>
      </c>
      <c r="G36" s="449">
        <f>+'[1]Tx Poupança'!B34</f>
        <v>0.10620532569373198</v>
      </c>
      <c r="H36" s="449">
        <f>+[1]D11vsRD!B34</f>
        <v>0.55790800741526525</v>
      </c>
      <c r="J36" s="450"/>
    </row>
    <row r="37" spans="1:10" x14ac:dyDescent="0.2">
      <c r="A37" s="451">
        <v>2002</v>
      </c>
      <c r="B37" s="448">
        <f>+[1]D1_D11!B35</f>
        <v>69314.835999999996</v>
      </c>
      <c r="C37" s="448">
        <f>+[1]D1_D11!C35</f>
        <v>55155.932000000001</v>
      </c>
      <c r="D37" s="448">
        <f>+'[2]Dados 6.8'!K38</f>
        <v>4304.8140000000003</v>
      </c>
      <c r="E37" s="448">
        <f>+[1]RD!B35</f>
        <v>98110.462999999989</v>
      </c>
      <c r="F37" s="448">
        <f>+[1]B8G!B35</f>
        <v>10127.589999999982</v>
      </c>
      <c r="G37" s="449">
        <f>+'[1]Tx Poupança'!B35</f>
        <v>0.10279637140914971</v>
      </c>
      <c r="H37" s="449">
        <f>+[1]D11vsRD!B35</f>
        <v>0.56218195606721377</v>
      </c>
      <c r="J37" s="450"/>
    </row>
    <row r="38" spans="1:10" x14ac:dyDescent="0.2">
      <c r="A38" s="451">
        <v>2003</v>
      </c>
      <c r="B38" s="448">
        <f>+[1]D1_D11!B36</f>
        <v>71204.262000000002</v>
      </c>
      <c r="C38" s="448">
        <f>+[1]D1_D11!C36</f>
        <v>56483.758000000002</v>
      </c>
      <c r="D38" s="448">
        <f>+'[2]Dados 6.8'!K39</f>
        <v>4269.9319999999998</v>
      </c>
      <c r="E38" s="448">
        <f>+[1]RD!B36</f>
        <v>101368.625</v>
      </c>
      <c r="F38" s="448">
        <f>+[1]B8G!B36</f>
        <v>10877.489999999991</v>
      </c>
      <c r="G38" s="449">
        <f>+'[1]Tx Poupança'!B36</f>
        <v>0.10698042111427124</v>
      </c>
      <c r="H38" s="449">
        <f>+[1]D11vsRD!B36</f>
        <v>0.55721144486274721</v>
      </c>
      <c r="J38" s="450"/>
    </row>
    <row r="39" spans="1:10" x14ac:dyDescent="0.2">
      <c r="A39" s="451">
        <v>2004</v>
      </c>
      <c r="B39" s="448">
        <f>+[1]D1_D11!B37</f>
        <v>73530.16</v>
      </c>
      <c r="C39" s="448">
        <f>+[1]D1_D11!C37</f>
        <v>58183.998</v>
      </c>
      <c r="D39" s="448">
        <f>+'[2]Dados 6.8'!K40</f>
        <v>4301.6610000000001</v>
      </c>
      <c r="E39" s="448">
        <f>+[1]RD!B37</f>
        <v>105806.66600000004</v>
      </c>
      <c r="F39" s="448">
        <f>+[1]B8G!B37</f>
        <v>10576.718000000037</v>
      </c>
      <c r="G39" s="449">
        <f>+'[1]Tx Poupança'!B37</f>
        <v>9.9616819625306385E-2</v>
      </c>
      <c r="H39" s="449">
        <f>+[1]D11vsRD!B37</f>
        <v>0.54990862295954002</v>
      </c>
      <c r="J39" s="450"/>
    </row>
    <row r="40" spans="1:10" x14ac:dyDescent="0.2">
      <c r="A40" s="451">
        <v>2005</v>
      </c>
      <c r="B40" s="448">
        <f>+[1]D1_D11!B38</f>
        <v>77198.45</v>
      </c>
      <c r="C40" s="448">
        <f>+[1]D1_D11!C38</f>
        <v>60172.076000000001</v>
      </c>
      <c r="D40" s="448">
        <f>+'[2]Dados 6.8'!K41</f>
        <v>4315.3180000000002</v>
      </c>
      <c r="E40" s="448">
        <f>+[1]RD!B38</f>
        <v>109614.22799999996</v>
      </c>
      <c r="F40" s="448">
        <f>+[1]B8G!B38</f>
        <v>11074.261999999944</v>
      </c>
      <c r="G40" s="449">
        <f>+'[1]Tx Poupança'!B38</f>
        <v>9.9839217045376405E-2</v>
      </c>
      <c r="H40" s="449">
        <f>+[1]D11vsRD!B38</f>
        <v>0.5489440294192468</v>
      </c>
      <c r="J40" s="450"/>
    </row>
    <row r="41" spans="1:10" x14ac:dyDescent="0.2">
      <c r="A41" s="451">
        <v>2006</v>
      </c>
      <c r="B41" s="448">
        <f>+[1]D1_D11!B39</f>
        <v>79519.911000000007</v>
      </c>
      <c r="C41" s="448">
        <f>+[1]D1_D11!C39</f>
        <v>61937.529000000002</v>
      </c>
      <c r="D41" s="448">
        <f>+'[2]Dados 6.8'!K42</f>
        <v>4363.3159999999998</v>
      </c>
      <c r="E41" s="448">
        <f>+[1]RD!B39</f>
        <v>112794.54117900001</v>
      </c>
      <c r="F41" s="448">
        <f>+[1]B8G!B39</f>
        <v>9148.713179000013</v>
      </c>
      <c r="G41" s="449">
        <f>+'[1]Tx Poupança'!B39</f>
        <v>8.0325069255188938E-2</v>
      </c>
      <c r="H41" s="449">
        <f>+[1]D11vsRD!B39</f>
        <v>0.54911814306428053</v>
      </c>
      <c r="J41" s="450"/>
    </row>
    <row r="42" spans="1:10" x14ac:dyDescent="0.2">
      <c r="A42" s="451">
        <v>2007</v>
      </c>
      <c r="B42" s="448">
        <f>+[1]D1_D11!B40</f>
        <v>82856.616000000009</v>
      </c>
      <c r="C42" s="448">
        <f>+[1]D1_D11!C40</f>
        <v>64639.203000000001</v>
      </c>
      <c r="D42" s="448">
        <f>+'[2]Dados 6.8'!K43</f>
        <v>4381.3050000000003</v>
      </c>
      <c r="E42" s="448">
        <f>+[1]RD!B40</f>
        <v>118383.573</v>
      </c>
      <c r="F42" s="448">
        <f>+[1]B8G!B40</f>
        <v>8317.5710000000108</v>
      </c>
      <c r="G42" s="449">
        <f>+'[1]Tx Poupança'!B40</f>
        <v>6.9923599861325986E-2</v>
      </c>
      <c r="H42" s="449">
        <f>+[1]D11vsRD!B40</f>
        <v>0.54601496949243122</v>
      </c>
      <c r="J42" s="450"/>
    </row>
    <row r="43" spans="1:10" x14ac:dyDescent="0.2">
      <c r="A43" s="451">
        <v>2008</v>
      </c>
      <c r="B43" s="448">
        <f>+[1]D1_D11!B41</f>
        <v>85660.997999999992</v>
      </c>
      <c r="C43" s="448">
        <f>+[1]D1_D11!C41</f>
        <v>66460.593999999997</v>
      </c>
      <c r="D43" s="448">
        <f>+'[2]Dados 6.8'!K44</f>
        <v>4398.2809999999999</v>
      </c>
      <c r="E43" s="448">
        <f>+[1]RD!B41</f>
        <v>123498.88399999999</v>
      </c>
      <c r="F43" s="448">
        <f>+[1]B8G!B41</f>
        <v>8735.2750000000087</v>
      </c>
      <c r="G43" s="449">
        <f>+'[1]Tx Poupança'!B41</f>
        <v>7.0621023018616239E-2</v>
      </c>
      <c r="H43" s="449">
        <f>+[1]D11vsRD!B41</f>
        <v>0.53814732447298874</v>
      </c>
      <c r="J43" s="450"/>
    </row>
    <row r="44" spans="1:10" x14ac:dyDescent="0.2">
      <c r="A44" s="451">
        <v>2009</v>
      </c>
      <c r="B44" s="448">
        <f>+[1]D1_D11!B42</f>
        <v>85757.039000000004</v>
      </c>
      <c r="C44" s="448">
        <f>+[1]D1_D11!C42</f>
        <v>66493.14</v>
      </c>
      <c r="D44" s="448">
        <f>+'[2]Dados 6.8'!K45</f>
        <v>4288.558</v>
      </c>
      <c r="E44" s="448">
        <f>+[1]RD!B42</f>
        <v>122958.73500000003</v>
      </c>
      <c r="F44" s="448">
        <f>+[1]B8G!B42</f>
        <v>13373.398000000016</v>
      </c>
      <c r="G44" s="449">
        <f>+'[1]Tx Poupança'!B42</f>
        <v>0.10859623442374966</v>
      </c>
      <c r="H44" s="449">
        <f>+[1]D11vsRD!B42</f>
        <v>0.54077605791894312</v>
      </c>
      <c r="J44" s="450"/>
    </row>
    <row r="45" spans="1:10" x14ac:dyDescent="0.2">
      <c r="A45" s="451">
        <v>2010</v>
      </c>
      <c r="B45" s="448">
        <f>+[1]D1_D11!B43</f>
        <v>86694.37999999999</v>
      </c>
      <c r="C45" s="448">
        <f>+[1]D1_D11!C43</f>
        <v>67038.323999999993</v>
      </c>
      <c r="D45" s="448">
        <f>+'[2]Dados 6.8'!K46</f>
        <v>4248.3289999999997</v>
      </c>
      <c r="E45" s="448">
        <f>+[1]RD!B43</f>
        <v>126611.95</v>
      </c>
      <c r="F45" s="448">
        <f>+[1]B8G!B43</f>
        <v>12844.799000000014</v>
      </c>
      <c r="G45" s="449">
        <f>+'[1]Tx Poupança'!B43</f>
        <v>0.10128010834878215</v>
      </c>
      <c r="H45" s="449">
        <f>+[1]D11vsRD!B43</f>
        <v>0.52947864715771298</v>
      </c>
      <c r="J45" s="450"/>
    </row>
    <row r="46" spans="1:10" x14ac:dyDescent="0.2">
      <c r="A46" s="451">
        <v>2011</v>
      </c>
      <c r="B46" s="448">
        <f>+[1]D1_D11!B44</f>
        <v>85016.385999999999</v>
      </c>
      <c r="C46" s="448">
        <f>+[1]D1_D11!C44</f>
        <v>65701.409</v>
      </c>
      <c r="D46" s="448">
        <f>+'[2]Dados 6.8'!K47</f>
        <v>4191.1769999999997</v>
      </c>
      <c r="E46" s="448">
        <f>+[1]RD!B44</f>
        <v>124809.818</v>
      </c>
      <c r="F46" s="448">
        <f>+[1]B8G!B44</f>
        <v>12178.160000000003</v>
      </c>
      <c r="G46" s="449">
        <f>+'[1]Tx Poupança'!B44</f>
        <v>9.730216551601592E-2</v>
      </c>
      <c r="H46" s="449">
        <f>+[1]D11vsRD!B44</f>
        <v>0.5264121849773068</v>
      </c>
      <c r="J46" s="450"/>
    </row>
    <row r="47" spans="1:10" x14ac:dyDescent="0.2">
      <c r="A47" s="451">
        <v>2012</v>
      </c>
      <c r="B47" s="448">
        <f>+[1]D1_D11!B45</f>
        <v>79282.493999999992</v>
      </c>
      <c r="C47" s="448">
        <f>+[1]D1_D11!C45</f>
        <v>61184.410999999993</v>
      </c>
      <c r="D47" s="448">
        <f>+'[2]Dados 6.8'!K48</f>
        <v>3987.0881024510531</v>
      </c>
      <c r="E47" s="448">
        <f>+[1]RD!B45</f>
        <v>122851.31399999997</v>
      </c>
      <c r="F47" s="448">
        <f>+[1]B8G!B45</f>
        <v>14745.155999999974</v>
      </c>
      <c r="G47" s="449">
        <f>+'[1]Tx Poupança'!B45</f>
        <v>0.11964745780932015</v>
      </c>
      <c r="H47" s="449">
        <f>+[1]D11vsRD!B45</f>
        <v>0.49803627660018362</v>
      </c>
      <c r="J47" s="450"/>
    </row>
    <row r="48" spans="1:10" ht="12" thickBot="1" x14ac:dyDescent="0.25">
      <c r="A48" s="452">
        <v>2013</v>
      </c>
      <c r="B48" s="453">
        <f>+[1]D1_D11!B46</f>
        <v>79813.384000000005</v>
      </c>
      <c r="C48" s="454">
        <f>+[1]D1_D11!C46</f>
        <v>61280.221000000005</v>
      </c>
      <c r="D48" s="454">
        <f>+'[2]Dados 6.8'!K49</f>
        <v>3884.9598837378294</v>
      </c>
      <c r="E48" s="454">
        <f>+[1]RD!B46</f>
        <v>121998.42200000002</v>
      </c>
      <c r="F48" s="454">
        <f>+[1]B8G!B46</f>
        <v>15375.242000000013</v>
      </c>
      <c r="G48" s="455">
        <f>+'[1]Tx Poupança'!B46</f>
        <v>0.12562904844982251</v>
      </c>
      <c r="H48" s="455">
        <f>+[1]D11vsRD!B46</f>
        <v>0.50230339044877148</v>
      </c>
      <c r="J48" s="450"/>
    </row>
    <row r="49" spans="1:9" x14ac:dyDescent="0.2">
      <c r="B49" s="456"/>
      <c r="C49" s="456"/>
      <c r="D49" s="457"/>
    </row>
    <row r="50" spans="1:9" x14ac:dyDescent="0.2">
      <c r="A50" s="458" t="s">
        <v>539</v>
      </c>
      <c r="B50" s="459"/>
      <c r="C50" s="459"/>
      <c r="D50" s="459"/>
      <c r="E50" s="459"/>
      <c r="F50" s="459"/>
      <c r="G50" s="459"/>
      <c r="H50" s="459"/>
      <c r="I50" s="460"/>
    </row>
    <row r="51" spans="1:9" x14ac:dyDescent="0.2">
      <c r="A51" s="458"/>
      <c r="B51" s="459"/>
      <c r="C51" s="459"/>
      <c r="D51" s="459"/>
      <c r="E51" s="459"/>
      <c r="F51" s="459"/>
      <c r="G51" s="459"/>
      <c r="H51" s="459"/>
      <c r="I51" s="461"/>
    </row>
    <row r="52" spans="1:9" x14ac:dyDescent="0.2">
      <c r="A52" s="458" t="s">
        <v>241</v>
      </c>
      <c r="B52" s="459"/>
      <c r="C52" s="459"/>
      <c r="D52" s="459"/>
      <c r="E52" s="459"/>
      <c r="F52" s="459"/>
      <c r="G52" s="459"/>
      <c r="H52" s="459"/>
      <c r="I52" s="461"/>
    </row>
    <row r="53" spans="1:9" x14ac:dyDescent="0.2">
      <c r="A53" s="462" t="s">
        <v>540</v>
      </c>
      <c r="B53" s="459"/>
      <c r="C53" s="459"/>
      <c r="D53" s="459"/>
      <c r="E53" s="459"/>
      <c r="F53" s="459"/>
      <c r="G53" s="459"/>
      <c r="H53" s="459"/>
      <c r="I53" s="461"/>
    </row>
    <row r="54" spans="1:9" x14ac:dyDescent="0.2">
      <c r="A54" s="462"/>
      <c r="B54" s="459"/>
      <c r="C54" s="459"/>
      <c r="D54" s="459"/>
      <c r="E54" s="459"/>
      <c r="F54" s="459"/>
      <c r="G54" s="459"/>
      <c r="H54" s="459"/>
      <c r="I54" s="461"/>
    </row>
    <row r="55" spans="1:9" x14ac:dyDescent="0.2">
      <c r="A55" s="463"/>
      <c r="B55" s="460"/>
      <c r="C55" s="460"/>
      <c r="D55" s="460"/>
      <c r="E55" s="460"/>
      <c r="F55" s="460"/>
      <c r="G55" s="460"/>
      <c r="H55" s="460"/>
      <c r="I55" s="460"/>
    </row>
  </sheetData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showGridLines="0" topLeftCell="A7" workbookViewId="0"/>
  </sheetViews>
  <sheetFormatPr defaultRowHeight="11.25" x14ac:dyDescent="0.2"/>
  <cols>
    <col min="1" max="1" width="15" style="299" customWidth="1"/>
    <col min="2" max="2" width="8.140625" style="299" bestFit="1" customWidth="1"/>
    <col min="3" max="3" width="8.5703125" style="299" bestFit="1" customWidth="1"/>
    <col min="4" max="4" width="9.5703125" style="299" customWidth="1"/>
    <col min="5" max="16384" width="9.140625" style="299"/>
  </cols>
  <sheetData>
    <row r="1" spans="1:4" ht="12.75" x14ac:dyDescent="0.2">
      <c r="A1" s="464" t="s">
        <v>541</v>
      </c>
    </row>
    <row r="2" spans="1:4" ht="12" thickBot="1" x14ac:dyDescent="0.25">
      <c r="B2" s="179"/>
      <c r="C2" s="179"/>
      <c r="D2" s="179"/>
    </row>
    <row r="3" spans="1:4" ht="22.5" customHeight="1" x14ac:dyDescent="0.2">
      <c r="A3" s="156" t="s">
        <v>542</v>
      </c>
      <c r="B3" s="154" t="s">
        <v>543</v>
      </c>
      <c r="C3" s="154" t="s">
        <v>544</v>
      </c>
      <c r="D3" s="155" t="s">
        <v>545</v>
      </c>
    </row>
    <row r="4" spans="1:4" x14ac:dyDescent="0.2">
      <c r="A4" s="157" t="s">
        <v>546</v>
      </c>
      <c r="B4" s="300"/>
      <c r="C4" s="300"/>
      <c r="D4" s="465">
        <v>0.21212121212121193</v>
      </c>
    </row>
    <row r="5" spans="1:4" x14ac:dyDescent="0.2">
      <c r="A5" s="466" t="s">
        <v>547</v>
      </c>
      <c r="B5" s="300"/>
      <c r="C5" s="300"/>
      <c r="D5" s="465">
        <v>0.125</v>
      </c>
    </row>
    <row r="6" spans="1:4" x14ac:dyDescent="0.2">
      <c r="A6" s="466" t="s">
        <v>548</v>
      </c>
      <c r="B6" s="300"/>
      <c r="C6" s="465">
        <v>0.28571428571428581</v>
      </c>
      <c r="D6" s="465">
        <v>0.26666666666666661</v>
      </c>
    </row>
    <row r="7" spans="1:4" x14ac:dyDescent="0.2">
      <c r="A7" s="466" t="s">
        <v>549</v>
      </c>
      <c r="B7" s="465">
        <v>0.34285714285714297</v>
      </c>
      <c r="C7" s="465">
        <v>0.3555555555555554</v>
      </c>
      <c r="D7" s="465">
        <v>0.31578947368421062</v>
      </c>
    </row>
    <row r="8" spans="1:4" x14ac:dyDescent="0.2">
      <c r="A8" s="466" t="s">
        <v>550</v>
      </c>
      <c r="B8" s="465">
        <v>0.21276595744680837</v>
      </c>
      <c r="C8" s="465">
        <v>0.22950819672131151</v>
      </c>
      <c r="D8" s="465">
        <v>0.2</v>
      </c>
    </row>
    <row r="9" spans="1:4" x14ac:dyDescent="0.2">
      <c r="A9" s="466" t="s">
        <v>551</v>
      </c>
      <c r="B9" s="465">
        <v>0.19298245614035103</v>
      </c>
      <c r="C9" s="465">
        <v>0.19333333333333336</v>
      </c>
      <c r="D9" s="465">
        <v>0.18888888888888888</v>
      </c>
    </row>
    <row r="10" spans="1:4" x14ac:dyDescent="0.2">
      <c r="A10" s="466" t="s">
        <v>552</v>
      </c>
      <c r="B10" s="465">
        <v>0.22058823529411753</v>
      </c>
      <c r="C10" s="465">
        <v>0.21787709497206698</v>
      </c>
      <c r="D10" s="465">
        <v>0.21495327102803752</v>
      </c>
    </row>
    <row r="11" spans="1:4" x14ac:dyDescent="0.2">
      <c r="A11" s="466" t="s">
        <v>553</v>
      </c>
      <c r="B11" s="465">
        <v>0.20481927710843384</v>
      </c>
      <c r="C11" s="465">
        <v>0.19266055045871555</v>
      </c>
      <c r="D11" s="465">
        <v>0.2</v>
      </c>
    </row>
    <row r="12" spans="1:4" x14ac:dyDescent="0.2">
      <c r="A12" s="466" t="s">
        <v>554</v>
      </c>
      <c r="B12" s="465">
        <v>0.3</v>
      </c>
      <c r="C12" s="465">
        <v>0.26923076923076916</v>
      </c>
      <c r="D12" s="465">
        <v>0.23076923076923084</v>
      </c>
    </row>
    <row r="13" spans="1:4" x14ac:dyDescent="0.2">
      <c r="A13" s="466" t="s">
        <v>555</v>
      </c>
      <c r="B13" s="465">
        <v>0.16923076923076907</v>
      </c>
      <c r="C13" s="465">
        <v>0.18181818181818166</v>
      </c>
      <c r="D13" s="465">
        <v>0.171875</v>
      </c>
    </row>
    <row r="14" spans="1:4" x14ac:dyDescent="0.2">
      <c r="A14" s="466" t="s">
        <v>556</v>
      </c>
      <c r="B14" s="465">
        <v>0.15131578947368429</v>
      </c>
      <c r="C14" s="465">
        <v>0.14871794871794863</v>
      </c>
      <c r="D14" s="465">
        <v>0.12</v>
      </c>
    </row>
    <row r="15" spans="1:4" x14ac:dyDescent="0.2">
      <c r="A15" s="466" t="s">
        <v>557</v>
      </c>
      <c r="B15" s="465">
        <v>0.11428571428571432</v>
      </c>
      <c r="C15" s="465">
        <v>0.10714285714285721</v>
      </c>
      <c r="D15" s="465">
        <v>7.9365079365079305E-2</v>
      </c>
    </row>
    <row r="16" spans="1:4" x14ac:dyDescent="0.2">
      <c r="A16" s="466" t="s">
        <v>558</v>
      </c>
      <c r="B16" s="465">
        <v>0.14871794871794863</v>
      </c>
      <c r="C16" s="465">
        <v>0.14516129032258074</v>
      </c>
      <c r="D16" s="465">
        <v>0.10294117647058809</v>
      </c>
    </row>
    <row r="17" spans="1:4" x14ac:dyDescent="0.2">
      <c r="A17" s="466" t="s">
        <v>559</v>
      </c>
      <c r="B17" s="465">
        <v>7.1428571428571397E-2</v>
      </c>
      <c r="C17" s="465">
        <v>5.6338028169014009E-2</v>
      </c>
      <c r="D17" s="465">
        <v>0.05</v>
      </c>
    </row>
    <row r="18" spans="1:4" x14ac:dyDescent="0.2">
      <c r="A18" s="466" t="s">
        <v>560</v>
      </c>
      <c r="B18" s="465">
        <v>0.16666666666666674</v>
      </c>
      <c r="C18" s="465">
        <v>0.15</v>
      </c>
      <c r="D18" s="465">
        <v>0.11111111111111116</v>
      </c>
    </row>
    <row r="19" spans="1:4" ht="12" thickBot="1" x14ac:dyDescent="0.25">
      <c r="A19" s="466" t="s">
        <v>561</v>
      </c>
      <c r="B19" s="465">
        <v>0.1964285714285714</v>
      </c>
      <c r="C19" s="465">
        <v>0.16231884057971024</v>
      </c>
      <c r="D19" s="465">
        <v>0.14599999999999999</v>
      </c>
    </row>
    <row r="20" spans="1:4" x14ac:dyDescent="0.2">
      <c r="A20" s="466" t="s">
        <v>562</v>
      </c>
      <c r="B20" s="465">
        <v>0.13432835820895517</v>
      </c>
      <c r="C20" s="971">
        <v>0.109725685785536</v>
      </c>
      <c r="D20" s="971"/>
    </row>
    <row r="21" spans="1:4" x14ac:dyDescent="0.2">
      <c r="A21" s="466" t="s">
        <v>563</v>
      </c>
      <c r="B21" s="465">
        <v>7.8947368421052433E-2</v>
      </c>
      <c r="C21" s="970">
        <v>6.5168539325842767E-2</v>
      </c>
      <c r="D21" s="970"/>
    </row>
    <row r="22" spans="1:4" x14ac:dyDescent="0.2">
      <c r="A22" s="466" t="s">
        <v>564</v>
      </c>
      <c r="B22" s="465">
        <v>4.8780487804878092E-2</v>
      </c>
      <c r="C22" s="970">
        <v>4.0084388185653852E-2</v>
      </c>
      <c r="D22" s="970"/>
    </row>
    <row r="23" spans="1:4" x14ac:dyDescent="0.2">
      <c r="A23" s="466" t="s">
        <v>565</v>
      </c>
      <c r="B23" s="465">
        <v>6.2790697674418583E-2</v>
      </c>
      <c r="C23" s="970">
        <v>5.476673427991896E-2</v>
      </c>
      <c r="D23" s="970"/>
    </row>
    <row r="24" spans="1:4" x14ac:dyDescent="0.2">
      <c r="A24" s="466" t="s">
        <v>566</v>
      </c>
      <c r="B24" s="465">
        <v>7.2210065645514243E-2</v>
      </c>
      <c r="C24" s="970">
        <v>0.05</v>
      </c>
      <c r="D24" s="970"/>
    </row>
    <row r="25" spans="1:4" x14ac:dyDescent="0.2">
      <c r="A25" s="466" t="s">
        <v>567</v>
      </c>
      <c r="B25" s="465">
        <v>0.05</v>
      </c>
      <c r="C25" s="970">
        <v>3.8461538461538325E-2</v>
      </c>
      <c r="D25" s="970"/>
    </row>
    <row r="26" spans="1:4" x14ac:dyDescent="0.2">
      <c r="A26" s="466" t="s">
        <v>568</v>
      </c>
      <c r="B26" s="465">
        <v>5.1506316812439223E-2</v>
      </c>
      <c r="C26" s="970">
        <v>3.8800705467372021E-2</v>
      </c>
      <c r="D26" s="970"/>
    </row>
    <row r="27" spans="1:4" x14ac:dyDescent="0.2">
      <c r="A27" s="466" t="s">
        <v>569</v>
      </c>
      <c r="B27" s="465">
        <v>5.1756007393715331E-2</v>
      </c>
      <c r="C27" s="970">
        <v>4.074702886247894E-2</v>
      </c>
      <c r="D27" s="970"/>
    </row>
    <row r="28" spans="1:4" x14ac:dyDescent="0.2">
      <c r="A28" s="466" t="s">
        <v>570</v>
      </c>
      <c r="B28" s="465">
        <v>5.4481546572934914E-2</v>
      </c>
      <c r="C28" s="970">
        <v>4.0783034257748652E-2</v>
      </c>
      <c r="D28" s="970"/>
    </row>
    <row r="29" spans="1:4" x14ac:dyDescent="0.2">
      <c r="A29" s="466" t="s">
        <v>571</v>
      </c>
      <c r="B29" s="465">
        <v>7.1666666666666767E-2</v>
      </c>
      <c r="C29" s="970">
        <v>5.0156739811912487E-2</v>
      </c>
      <c r="D29" s="970"/>
    </row>
    <row r="30" spans="1:4" x14ac:dyDescent="0.2">
      <c r="A30" s="466" t="s">
        <v>572</v>
      </c>
      <c r="B30" s="465">
        <v>6.391912908242614E-2</v>
      </c>
      <c r="C30" s="970">
        <v>4.1343283582089496E-2</v>
      </c>
      <c r="D30" s="970"/>
    </row>
    <row r="31" spans="1:4" ht="12" thickBot="1" x14ac:dyDescent="0.25">
      <c r="A31" s="466" t="s">
        <v>573</v>
      </c>
      <c r="B31" s="465">
        <v>3.5086133606198056E-2</v>
      </c>
      <c r="C31" s="970">
        <v>2.4679392288949442E-2</v>
      </c>
      <c r="D31" s="970"/>
    </row>
    <row r="32" spans="1:4" ht="12.75" x14ac:dyDescent="0.2">
      <c r="A32" s="466" t="s">
        <v>574</v>
      </c>
      <c r="B32" s="968">
        <v>2.5000000000000001E-2</v>
      </c>
      <c r="C32" s="969"/>
      <c r="D32" s="969"/>
    </row>
    <row r="33" spans="1:4" ht="12.75" x14ac:dyDescent="0.2">
      <c r="A33" s="466" t="s">
        <v>575</v>
      </c>
      <c r="B33" s="964">
        <v>2.5000000000000001E-2</v>
      </c>
      <c r="C33" s="965"/>
      <c r="D33" s="965"/>
    </row>
    <row r="34" spans="1:4" ht="12.75" x14ac:dyDescent="0.2">
      <c r="A34" s="466" t="s">
        <v>576</v>
      </c>
      <c r="B34" s="964">
        <v>0.03</v>
      </c>
      <c r="C34" s="965"/>
      <c r="D34" s="965"/>
    </row>
    <row r="35" spans="1:4" ht="12.75" x14ac:dyDescent="0.2">
      <c r="A35" s="466" t="s">
        <v>577</v>
      </c>
      <c r="B35" s="964">
        <v>5.7000000000000002E-2</v>
      </c>
      <c r="C35" s="965"/>
      <c r="D35" s="965"/>
    </row>
    <row r="36" spans="1:4" ht="12.75" x14ac:dyDescent="0.2">
      <c r="A36" s="466" t="s">
        <v>578</v>
      </c>
      <c r="B36" s="964">
        <v>5.6000000000000001E-2</v>
      </c>
      <c r="C36" s="965"/>
      <c r="D36" s="965"/>
    </row>
    <row r="37" spans="1:4" ht="12.75" x14ac:dyDescent="0.2">
      <c r="A37" s="466" t="s">
        <v>579</v>
      </c>
      <c r="B37" s="964">
        <v>5.6000000000000001E-2</v>
      </c>
      <c r="C37" s="965"/>
      <c r="D37" s="965"/>
    </row>
    <row r="38" spans="1:4" ht="12.75" x14ac:dyDescent="0.2">
      <c r="A38" s="466" t="s">
        <v>580</v>
      </c>
      <c r="B38" s="964">
        <v>2.1000000000000001E-2</v>
      </c>
      <c r="C38" s="965"/>
      <c r="D38" s="965"/>
    </row>
    <row r="39" spans="1:4" ht="12.75" x14ac:dyDescent="0.2">
      <c r="A39" s="466" t="s">
        <v>581</v>
      </c>
      <c r="B39" s="964">
        <v>0</v>
      </c>
      <c r="C39" s="965"/>
      <c r="D39" s="965"/>
    </row>
    <row r="40" spans="1:4" ht="13.5" thickBot="1" x14ac:dyDescent="0.25">
      <c r="A40" s="467" t="s">
        <v>582</v>
      </c>
      <c r="B40" s="966">
        <v>0</v>
      </c>
      <c r="C40" s="967"/>
      <c r="D40" s="967"/>
    </row>
    <row r="42" spans="1:4" x14ac:dyDescent="0.2">
      <c r="A42" s="15" t="s">
        <v>583</v>
      </c>
    </row>
  </sheetData>
  <mergeCells count="21"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B38:D38"/>
    <mergeCell ref="B39:D39"/>
    <mergeCell ref="B40:D40"/>
    <mergeCell ref="B32:D32"/>
    <mergeCell ref="B33:D33"/>
    <mergeCell ref="B34:D34"/>
    <mergeCell ref="B35:D35"/>
    <mergeCell ref="B36:D36"/>
    <mergeCell ref="B37:D37"/>
  </mergeCell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showGridLines="0" workbookViewId="0"/>
  </sheetViews>
  <sheetFormatPr defaultRowHeight="12.75" x14ac:dyDescent="0.2"/>
  <cols>
    <col min="1" max="1" width="23" style="469" customWidth="1"/>
    <col min="2" max="18" width="6.5703125" style="469" customWidth="1"/>
    <col min="19" max="16384" width="9.140625" style="469"/>
  </cols>
  <sheetData>
    <row r="1" spans="1:18" x14ac:dyDescent="0.2">
      <c r="A1" s="468" t="s">
        <v>584</v>
      </c>
    </row>
    <row r="2" spans="1:18" ht="13.5" thickBot="1" x14ac:dyDescent="0.25">
      <c r="A2" s="468"/>
    </row>
    <row r="3" spans="1:18" x14ac:dyDescent="0.2">
      <c r="A3" s="470"/>
      <c r="B3" s="471">
        <v>1995</v>
      </c>
      <c r="C3" s="471">
        <v>1996</v>
      </c>
      <c r="D3" s="471">
        <v>1997</v>
      </c>
      <c r="E3" s="471">
        <v>1998</v>
      </c>
      <c r="F3" s="471">
        <v>1999</v>
      </c>
      <c r="G3" s="471">
        <v>2000</v>
      </c>
      <c r="H3" s="471">
        <v>2001</v>
      </c>
      <c r="I3" s="471">
        <v>2002</v>
      </c>
      <c r="J3" s="471">
        <v>2003</v>
      </c>
      <c r="K3" s="471">
        <v>2004</v>
      </c>
      <c r="L3" s="471">
        <v>2005</v>
      </c>
      <c r="M3" s="471">
        <v>2006</v>
      </c>
      <c r="N3" s="471">
        <v>2007</v>
      </c>
      <c r="O3" s="471">
        <v>2008</v>
      </c>
      <c r="P3" s="471">
        <v>2009</v>
      </c>
      <c r="Q3" s="471">
        <v>2010</v>
      </c>
      <c r="R3" s="471">
        <v>2011</v>
      </c>
    </row>
    <row r="4" spans="1:18" x14ac:dyDescent="0.2">
      <c r="A4" s="472"/>
      <c r="B4" s="972"/>
      <c r="C4" s="972"/>
      <c r="D4" s="972"/>
      <c r="E4" s="972"/>
      <c r="F4" s="972"/>
      <c r="G4" s="972"/>
      <c r="H4" s="972"/>
      <c r="I4" s="972"/>
      <c r="J4" s="972"/>
      <c r="K4" s="972"/>
      <c r="L4" s="972"/>
      <c r="M4" s="972"/>
      <c r="N4" s="972"/>
      <c r="O4" s="972"/>
      <c r="P4" s="972"/>
      <c r="Q4" s="972"/>
      <c r="R4" s="972"/>
    </row>
    <row r="5" spans="1:18" x14ac:dyDescent="0.2">
      <c r="A5" s="474" t="s">
        <v>585</v>
      </c>
      <c r="B5" s="475">
        <v>86.7</v>
      </c>
      <c r="C5" s="475">
        <v>86.5</v>
      </c>
      <c r="D5" s="475">
        <v>85.7</v>
      </c>
      <c r="E5" s="475">
        <v>84.3</v>
      </c>
      <c r="F5" s="475">
        <v>84</v>
      </c>
      <c r="G5" s="475">
        <v>82.5</v>
      </c>
      <c r="H5" s="475">
        <v>82.8</v>
      </c>
      <c r="I5" s="475">
        <v>81.5</v>
      </c>
      <c r="J5" s="475">
        <v>80.8</v>
      </c>
      <c r="K5" s="475">
        <v>81.099999999999994</v>
      </c>
      <c r="L5" s="475">
        <v>80.2</v>
      </c>
      <c r="M5" s="475">
        <v>80.5</v>
      </c>
      <c r="N5" s="475">
        <v>81.400000000000006</v>
      </c>
      <c r="O5" s="475">
        <v>81.400000000000006</v>
      </c>
      <c r="P5" s="475">
        <v>81.599999999999994</v>
      </c>
      <c r="Q5" s="475">
        <v>81.7</v>
      </c>
      <c r="R5" s="475">
        <v>81.3</v>
      </c>
    </row>
    <row r="6" spans="1:18" x14ac:dyDescent="0.2">
      <c r="A6" s="474" t="s">
        <v>586</v>
      </c>
      <c r="B6" s="475">
        <v>85.4</v>
      </c>
      <c r="C6" s="475">
        <v>85.7</v>
      </c>
      <c r="D6" s="475">
        <v>83.8</v>
      </c>
      <c r="E6" s="475">
        <v>83.9</v>
      </c>
      <c r="F6" s="475">
        <v>84.5</v>
      </c>
      <c r="G6" s="475">
        <v>83.7</v>
      </c>
      <c r="H6" s="475">
        <v>84</v>
      </c>
      <c r="I6" s="475">
        <v>83.1</v>
      </c>
      <c r="J6" s="475">
        <v>84.5</v>
      </c>
      <c r="K6" s="475">
        <v>84.9</v>
      </c>
      <c r="L6" s="475">
        <v>84.5</v>
      </c>
      <c r="M6" s="475">
        <v>84.2</v>
      </c>
      <c r="N6" s="475">
        <v>83.2</v>
      </c>
      <c r="O6" s="475">
        <v>83</v>
      </c>
      <c r="P6" s="475">
        <v>84.1</v>
      </c>
      <c r="Q6" s="475">
        <v>83.8</v>
      </c>
      <c r="R6" s="475">
        <v>83</v>
      </c>
    </row>
    <row r="7" spans="1:18" x14ac:dyDescent="0.2">
      <c r="A7" s="474" t="s">
        <v>46</v>
      </c>
      <c r="B7" s="475">
        <v>133.5</v>
      </c>
      <c r="C7" s="475">
        <v>133</v>
      </c>
      <c r="D7" s="475">
        <v>136</v>
      </c>
      <c r="E7" s="475">
        <v>138.30000000000001</v>
      </c>
      <c r="F7" s="475">
        <v>139</v>
      </c>
      <c r="G7" s="475">
        <v>141.1</v>
      </c>
      <c r="H7" s="475">
        <v>139.9</v>
      </c>
      <c r="I7" s="475">
        <v>141.1</v>
      </c>
      <c r="J7" s="475">
        <v>139.80000000000001</v>
      </c>
      <c r="K7" s="475">
        <v>138.80000000000001</v>
      </c>
      <c r="L7" s="475">
        <v>140.9</v>
      </c>
      <c r="M7" s="475">
        <v>140.5</v>
      </c>
      <c r="N7" s="475">
        <v>140.80000000000001</v>
      </c>
      <c r="O7" s="475">
        <v>140.6</v>
      </c>
      <c r="P7" s="475">
        <v>138.30000000000001</v>
      </c>
      <c r="Q7" s="475">
        <v>139.1</v>
      </c>
      <c r="R7" s="475">
        <v>140.9</v>
      </c>
    </row>
    <row r="8" spans="1:18" x14ac:dyDescent="0.2">
      <c r="A8" s="474" t="s">
        <v>587</v>
      </c>
      <c r="B8" s="475">
        <v>92.8</v>
      </c>
      <c r="C8" s="475">
        <v>94.3</v>
      </c>
      <c r="D8" s="475">
        <v>93.6</v>
      </c>
      <c r="E8" s="475">
        <v>91.7</v>
      </c>
      <c r="F8" s="475">
        <v>88.5</v>
      </c>
      <c r="G8" s="475">
        <v>89.2</v>
      </c>
      <c r="H8" s="475">
        <v>87.8</v>
      </c>
      <c r="I8" s="475">
        <v>90.6</v>
      </c>
      <c r="J8" s="475">
        <v>90.5</v>
      </c>
      <c r="K8" s="475">
        <v>91.1</v>
      </c>
      <c r="L8" s="475">
        <v>88.8</v>
      </c>
      <c r="M8" s="475">
        <v>89</v>
      </c>
      <c r="N8" s="475">
        <v>87.9</v>
      </c>
      <c r="O8" s="475">
        <v>87.8</v>
      </c>
      <c r="P8" s="475">
        <v>90.3</v>
      </c>
      <c r="Q8" s="475">
        <v>90</v>
      </c>
      <c r="R8" s="475">
        <v>88.9</v>
      </c>
    </row>
    <row r="9" spans="1:18" x14ac:dyDescent="0.2">
      <c r="A9" s="474" t="s">
        <v>588</v>
      </c>
      <c r="B9" s="475">
        <v>112.6</v>
      </c>
      <c r="C9" s="475">
        <v>110.7</v>
      </c>
      <c r="D9" s="475">
        <v>109.5</v>
      </c>
      <c r="E9" s="475">
        <v>107.8</v>
      </c>
      <c r="F9" s="475">
        <v>108</v>
      </c>
      <c r="G9" s="475">
        <v>109.3</v>
      </c>
      <c r="H9" s="475">
        <v>112.1</v>
      </c>
      <c r="I9" s="475">
        <v>111.9</v>
      </c>
      <c r="J9" s="475">
        <v>114.3</v>
      </c>
      <c r="K9" s="475">
        <v>112.5</v>
      </c>
      <c r="L9" s="475">
        <v>112</v>
      </c>
      <c r="M9" s="475">
        <v>112.3</v>
      </c>
      <c r="N9" s="475">
        <v>111.9</v>
      </c>
      <c r="O9" s="475">
        <v>109.9</v>
      </c>
      <c r="P9" s="475">
        <v>109.9</v>
      </c>
      <c r="Q9" s="475">
        <v>106.2</v>
      </c>
      <c r="R9" s="475">
        <v>104.4</v>
      </c>
    </row>
    <row r="10" spans="1:18" x14ac:dyDescent="0.2">
      <c r="A10" s="474" t="s">
        <v>589</v>
      </c>
      <c r="B10" s="475">
        <v>86.7</v>
      </c>
      <c r="C10" s="475">
        <v>88.3</v>
      </c>
      <c r="D10" s="475">
        <v>86.9</v>
      </c>
      <c r="E10" s="475">
        <v>88.3</v>
      </c>
      <c r="F10" s="475">
        <v>89.8</v>
      </c>
      <c r="G10" s="475">
        <v>90.4</v>
      </c>
      <c r="H10" s="475">
        <v>93.1</v>
      </c>
      <c r="I10" s="475">
        <v>95.4</v>
      </c>
      <c r="J10" s="475">
        <v>95.5</v>
      </c>
      <c r="K10" s="475">
        <v>96.9</v>
      </c>
      <c r="L10" s="475">
        <v>97</v>
      </c>
      <c r="M10" s="475">
        <v>97.5</v>
      </c>
      <c r="N10" s="475">
        <v>95.1</v>
      </c>
      <c r="O10" s="475">
        <v>97.2</v>
      </c>
      <c r="P10" s="475">
        <v>99.2</v>
      </c>
      <c r="Q10" s="475">
        <v>98.7</v>
      </c>
      <c r="R10" s="475">
        <v>99.1</v>
      </c>
    </row>
    <row r="11" spans="1:18" x14ac:dyDescent="0.2">
      <c r="A11" s="474" t="s">
        <v>590</v>
      </c>
      <c r="B11" s="475">
        <v>86.7</v>
      </c>
      <c r="C11" s="475">
        <v>87.5</v>
      </c>
      <c r="D11" s="475">
        <v>89.1</v>
      </c>
      <c r="E11" s="475">
        <v>91.2</v>
      </c>
      <c r="F11" s="475">
        <v>91.8</v>
      </c>
      <c r="G11" s="475">
        <v>92.1</v>
      </c>
      <c r="H11" s="475">
        <v>93.6</v>
      </c>
      <c r="I11" s="475">
        <v>96.8</v>
      </c>
      <c r="J11" s="475">
        <v>102.2</v>
      </c>
      <c r="K11" s="475">
        <v>105</v>
      </c>
      <c r="L11" s="475">
        <v>104.5</v>
      </c>
      <c r="M11" s="475">
        <v>103.3</v>
      </c>
      <c r="N11" s="475">
        <v>100.5</v>
      </c>
      <c r="O11" s="475">
        <v>104.6</v>
      </c>
      <c r="P11" s="475">
        <v>102.9</v>
      </c>
      <c r="Q11" s="475">
        <v>100.9</v>
      </c>
      <c r="R11" s="475">
        <v>100.6</v>
      </c>
    </row>
    <row r="12" spans="1:18" ht="13.5" thickBot="1" x14ac:dyDescent="0.25">
      <c r="A12" s="476" t="s">
        <v>204</v>
      </c>
      <c r="B12" s="477">
        <v>100</v>
      </c>
      <c r="C12" s="477">
        <v>100</v>
      </c>
      <c r="D12" s="477">
        <v>100</v>
      </c>
      <c r="E12" s="477">
        <v>100</v>
      </c>
      <c r="F12" s="477">
        <v>100</v>
      </c>
      <c r="G12" s="477">
        <v>100</v>
      </c>
      <c r="H12" s="477">
        <v>100</v>
      </c>
      <c r="I12" s="477">
        <v>100</v>
      </c>
      <c r="J12" s="477">
        <v>100</v>
      </c>
      <c r="K12" s="477">
        <v>100</v>
      </c>
      <c r="L12" s="477">
        <v>100</v>
      </c>
      <c r="M12" s="477">
        <v>100</v>
      </c>
      <c r="N12" s="477">
        <v>100</v>
      </c>
      <c r="O12" s="477">
        <v>100</v>
      </c>
      <c r="P12" s="477">
        <v>100</v>
      </c>
      <c r="Q12" s="477">
        <v>100</v>
      </c>
      <c r="R12" s="477">
        <v>100</v>
      </c>
    </row>
    <row r="14" spans="1:18" x14ac:dyDescent="0.2">
      <c r="A14" s="474" t="s">
        <v>591</v>
      </c>
    </row>
    <row r="15" spans="1:18" x14ac:dyDescent="0.2">
      <c r="A15" s="474"/>
    </row>
    <row r="16" spans="1:18" x14ac:dyDescent="0.2">
      <c r="A16" s="474"/>
    </row>
    <row r="17" spans="2:18" x14ac:dyDescent="0.2">
      <c r="B17" s="475"/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</row>
    <row r="18" spans="2:18" x14ac:dyDescent="0.2">
      <c r="B18" s="475"/>
      <c r="C18" s="475"/>
      <c r="D18" s="475"/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</row>
    <row r="19" spans="2:18" x14ac:dyDescent="0.2">
      <c r="B19" s="475"/>
      <c r="C19" s="475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</row>
    <row r="20" spans="2:18" x14ac:dyDescent="0.2">
      <c r="B20" s="475"/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</row>
    <row r="21" spans="2:18" x14ac:dyDescent="0.2">
      <c r="B21" s="475"/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</row>
    <row r="22" spans="2:18" x14ac:dyDescent="0.2">
      <c r="B22" s="475"/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</row>
    <row r="23" spans="2:18" x14ac:dyDescent="0.2">
      <c r="B23" s="475"/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</row>
    <row r="24" spans="2:18" x14ac:dyDescent="0.2">
      <c r="B24" s="475"/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</row>
    <row r="25" spans="2:18" x14ac:dyDescent="0.2">
      <c r="B25" s="475"/>
      <c r="C25" s="475"/>
      <c r="D25" s="475"/>
      <c r="E25" s="475"/>
      <c r="F25" s="475"/>
      <c r="G25" s="475"/>
      <c r="H25" s="475"/>
    </row>
  </sheetData>
  <mergeCells count="1">
    <mergeCell ref="B4:R4"/>
  </mergeCells>
  <pageMargins left="0" right="0" top="0.98425196850393704" bottom="0.98425196850393704" header="0.51181102362204722" footer="0.51181102362204722"/>
  <pageSetup paperSize="9" scale="85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6"/>
  <sheetViews>
    <sheetView showGridLines="0" topLeftCell="A4" workbookViewId="0"/>
  </sheetViews>
  <sheetFormatPr defaultRowHeight="12.75" customHeight="1" x14ac:dyDescent="0.2"/>
  <cols>
    <col min="1" max="1" width="20" style="18" customWidth="1"/>
    <col min="2" max="8" width="9.42578125" style="18" customWidth="1"/>
    <col min="9" max="16384" width="9.140625" style="18"/>
  </cols>
  <sheetData>
    <row r="1" spans="1:22" ht="12.75" customHeight="1" x14ac:dyDescent="0.2">
      <c r="A1" s="478" t="s">
        <v>592</v>
      </c>
      <c r="B1" s="479"/>
      <c r="C1" s="479"/>
      <c r="D1" s="479"/>
      <c r="E1" s="479"/>
      <c r="F1" s="479"/>
      <c r="G1" s="479"/>
      <c r="H1" s="479"/>
    </row>
    <row r="2" spans="1:22" ht="12.75" customHeight="1" thickBot="1" x14ac:dyDescent="0.25">
      <c r="A2" s="973"/>
      <c r="B2" s="973"/>
      <c r="C2" s="973"/>
      <c r="D2" s="973"/>
      <c r="E2" s="973"/>
      <c r="F2" s="973"/>
      <c r="G2" s="973"/>
      <c r="H2" s="973"/>
    </row>
    <row r="3" spans="1:22" ht="12.75" customHeight="1" x14ac:dyDescent="0.2">
      <c r="A3" s="480"/>
      <c r="B3" s="481">
        <v>1995</v>
      </c>
      <c r="C3" s="481">
        <v>1996</v>
      </c>
      <c r="D3" s="481">
        <v>1997</v>
      </c>
      <c r="E3" s="481">
        <v>1998</v>
      </c>
      <c r="F3" s="481">
        <v>1999</v>
      </c>
      <c r="G3" s="481">
        <v>2000</v>
      </c>
      <c r="H3" s="481">
        <v>2001</v>
      </c>
      <c r="I3" s="481">
        <v>2002</v>
      </c>
      <c r="J3" s="481">
        <v>2003</v>
      </c>
      <c r="K3" s="481">
        <v>2004</v>
      </c>
      <c r="L3" s="481">
        <v>2005</v>
      </c>
      <c r="M3" s="481">
        <v>2006</v>
      </c>
      <c r="N3" s="481">
        <v>2007</v>
      </c>
      <c r="O3" s="481">
        <v>2008</v>
      </c>
      <c r="P3" s="481">
        <v>2009</v>
      </c>
      <c r="Q3" s="481">
        <v>2010</v>
      </c>
      <c r="R3" s="481">
        <v>2011</v>
      </c>
      <c r="S3" s="481">
        <v>2012</v>
      </c>
    </row>
    <row r="4" spans="1:22" ht="12.75" customHeight="1" x14ac:dyDescent="0.2">
      <c r="A4" s="336"/>
      <c r="B4" s="905" t="s">
        <v>147</v>
      </c>
      <c r="C4" s="905"/>
      <c r="D4" s="905"/>
      <c r="E4" s="905"/>
      <c r="F4" s="905"/>
      <c r="G4" s="905"/>
      <c r="H4" s="905"/>
      <c r="I4" s="905" t="s">
        <v>147</v>
      </c>
      <c r="J4" s="905"/>
      <c r="K4" s="905"/>
      <c r="L4" s="905"/>
      <c r="M4" s="905"/>
      <c r="N4" s="905"/>
      <c r="O4" s="905"/>
      <c r="P4" s="905" t="s">
        <v>147</v>
      </c>
      <c r="Q4" s="905"/>
      <c r="R4" s="905"/>
      <c r="S4" s="905"/>
      <c r="T4" s="336"/>
      <c r="U4" s="336"/>
      <c r="V4" s="336"/>
    </row>
    <row r="5" spans="1:22" ht="12.75" customHeight="1" x14ac:dyDescent="0.2">
      <c r="A5" s="482" t="s">
        <v>593</v>
      </c>
      <c r="B5" s="483" t="s">
        <v>11</v>
      </c>
      <c r="C5" s="483" t="s">
        <v>11</v>
      </c>
      <c r="D5" s="483" t="s">
        <v>11</v>
      </c>
      <c r="E5" s="483" t="s">
        <v>11</v>
      </c>
      <c r="F5" s="483" t="s">
        <v>11</v>
      </c>
      <c r="G5" s="483" t="s">
        <v>11</v>
      </c>
      <c r="H5" s="483" t="s">
        <v>11</v>
      </c>
      <c r="I5" s="483" t="s">
        <v>11</v>
      </c>
      <c r="J5" s="483" t="s">
        <v>11</v>
      </c>
      <c r="K5" s="483" t="s">
        <v>11</v>
      </c>
      <c r="L5" s="483" t="s">
        <v>11</v>
      </c>
      <c r="M5" s="483" t="s">
        <v>11</v>
      </c>
      <c r="N5" s="483" t="s">
        <v>11</v>
      </c>
      <c r="O5" s="483" t="s">
        <v>11</v>
      </c>
      <c r="P5" s="483" t="s">
        <v>11</v>
      </c>
      <c r="Q5" s="484">
        <v>16.5</v>
      </c>
      <c r="R5" s="484">
        <v>16.899999999999999</v>
      </c>
      <c r="S5" s="484">
        <v>16.899999999999999</v>
      </c>
    </row>
    <row r="6" spans="1:22" ht="12.75" customHeight="1" x14ac:dyDescent="0.2">
      <c r="A6" s="482" t="s">
        <v>594</v>
      </c>
      <c r="B6" s="483" t="s">
        <v>11</v>
      </c>
      <c r="C6" s="483" t="s">
        <v>11</v>
      </c>
      <c r="D6" s="483" t="s">
        <v>11</v>
      </c>
      <c r="E6" s="483" t="s">
        <v>11</v>
      </c>
      <c r="F6" s="483" t="s">
        <v>11</v>
      </c>
      <c r="G6" s="483" t="s">
        <v>11</v>
      </c>
      <c r="H6" s="483" t="s">
        <v>11</v>
      </c>
      <c r="I6" s="483" t="s">
        <v>11</v>
      </c>
      <c r="J6" s="483" t="s">
        <v>11</v>
      </c>
      <c r="K6" s="483" t="s">
        <v>11</v>
      </c>
      <c r="L6" s="484">
        <v>16.399999999999999</v>
      </c>
      <c r="M6" s="484">
        <v>16.5</v>
      </c>
      <c r="N6" s="484">
        <v>16.5</v>
      </c>
      <c r="O6" s="484">
        <v>16.5</v>
      </c>
      <c r="P6" s="484">
        <v>16.399999999999999</v>
      </c>
      <c r="Q6" s="484">
        <v>16.399999999999999</v>
      </c>
      <c r="R6" s="484">
        <v>16.899999999999999</v>
      </c>
      <c r="S6" s="484">
        <v>16.899999999999999</v>
      </c>
    </row>
    <row r="7" spans="1:22" ht="12.75" customHeight="1" x14ac:dyDescent="0.2">
      <c r="A7" s="482" t="s">
        <v>595</v>
      </c>
      <c r="B7" s="483" t="s">
        <v>11</v>
      </c>
      <c r="C7" s="483" t="s">
        <v>11</v>
      </c>
      <c r="D7" s="483" t="s">
        <v>11</v>
      </c>
      <c r="E7" s="485">
        <v>15</v>
      </c>
      <c r="F7" s="485">
        <v>16</v>
      </c>
      <c r="G7" s="485">
        <v>16</v>
      </c>
      <c r="H7" s="485">
        <v>16</v>
      </c>
      <c r="I7" s="483" t="s">
        <v>11</v>
      </c>
      <c r="J7" s="485">
        <v>15</v>
      </c>
      <c r="K7" s="483" t="s">
        <v>11</v>
      </c>
      <c r="L7" s="483" t="s">
        <v>11</v>
      </c>
      <c r="M7" s="483" t="s">
        <v>11</v>
      </c>
      <c r="N7" s="483" t="s">
        <v>11</v>
      </c>
      <c r="O7" s="483" t="s">
        <v>11</v>
      </c>
      <c r="P7" s="483" t="s">
        <v>11</v>
      </c>
      <c r="Q7" s="483" t="s">
        <v>11</v>
      </c>
      <c r="R7" s="483" t="s">
        <v>11</v>
      </c>
      <c r="S7" s="483" t="s">
        <v>11</v>
      </c>
    </row>
    <row r="8" spans="1:22" ht="12.75" customHeight="1" x14ac:dyDescent="0.2">
      <c r="A8" s="482" t="s">
        <v>596</v>
      </c>
      <c r="B8" s="485">
        <v>17</v>
      </c>
      <c r="C8" s="485">
        <v>16</v>
      </c>
      <c r="D8" s="485">
        <v>16</v>
      </c>
      <c r="E8" s="485">
        <v>15</v>
      </c>
      <c r="F8" s="485">
        <v>16</v>
      </c>
      <c r="G8" s="485">
        <v>15</v>
      </c>
      <c r="H8" s="485">
        <v>15</v>
      </c>
      <c r="I8" s="483" t="s">
        <v>11</v>
      </c>
      <c r="J8" s="485">
        <v>15</v>
      </c>
      <c r="K8" s="485">
        <v>17</v>
      </c>
      <c r="L8" s="484">
        <v>15.7</v>
      </c>
      <c r="M8" s="484">
        <v>16</v>
      </c>
      <c r="N8" s="484">
        <v>16</v>
      </c>
      <c r="O8" s="484">
        <v>16.3</v>
      </c>
      <c r="P8" s="484">
        <v>16.2</v>
      </c>
      <c r="Q8" s="484">
        <v>16.3</v>
      </c>
      <c r="R8" s="484">
        <v>16.7</v>
      </c>
      <c r="S8" s="484">
        <v>16.8</v>
      </c>
    </row>
    <row r="9" spans="1:22" ht="12.75" customHeight="1" x14ac:dyDescent="0.2">
      <c r="A9" s="486" t="s">
        <v>597</v>
      </c>
      <c r="B9" s="487">
        <v>16</v>
      </c>
      <c r="C9" s="487">
        <v>15</v>
      </c>
      <c r="D9" s="487">
        <v>14</v>
      </c>
      <c r="E9" s="487">
        <v>14</v>
      </c>
      <c r="F9" s="487">
        <v>13</v>
      </c>
      <c r="G9" s="487">
        <v>13</v>
      </c>
      <c r="H9" s="487">
        <v>13</v>
      </c>
      <c r="I9" s="488" t="s">
        <v>11</v>
      </c>
      <c r="J9" s="489">
        <v>15.4</v>
      </c>
      <c r="K9" s="489">
        <v>14.3</v>
      </c>
      <c r="L9" s="489">
        <v>14.8</v>
      </c>
      <c r="M9" s="489">
        <v>14.7</v>
      </c>
      <c r="N9" s="489">
        <v>15.2</v>
      </c>
      <c r="O9" s="489">
        <v>14.7</v>
      </c>
      <c r="P9" s="489">
        <v>14.6</v>
      </c>
      <c r="Q9" s="489">
        <v>14.6</v>
      </c>
      <c r="R9" s="489">
        <v>15.3</v>
      </c>
      <c r="S9" s="489">
        <v>14.8</v>
      </c>
    </row>
    <row r="10" spans="1:22" ht="12.75" customHeight="1" x14ac:dyDescent="0.2">
      <c r="A10" s="486" t="s">
        <v>598</v>
      </c>
      <c r="B10" s="488" t="s">
        <v>11</v>
      </c>
      <c r="C10" s="488" t="s">
        <v>11</v>
      </c>
      <c r="D10" s="488" t="s">
        <v>11</v>
      </c>
      <c r="E10" s="488" t="s">
        <v>11</v>
      </c>
      <c r="F10" s="488" t="s">
        <v>11</v>
      </c>
      <c r="G10" s="487">
        <v>14</v>
      </c>
      <c r="H10" s="487">
        <v>16</v>
      </c>
      <c r="I10" s="487">
        <v>14</v>
      </c>
      <c r="J10" s="487">
        <v>14</v>
      </c>
      <c r="K10" s="487">
        <v>15</v>
      </c>
      <c r="L10" s="487">
        <v>14</v>
      </c>
      <c r="M10" s="489">
        <v>18.399999999999999</v>
      </c>
      <c r="N10" s="489">
        <v>22</v>
      </c>
      <c r="O10" s="489">
        <v>21.4</v>
      </c>
      <c r="P10" s="489">
        <v>21.8</v>
      </c>
      <c r="Q10" s="489">
        <v>20.7</v>
      </c>
      <c r="R10" s="489">
        <v>22.2</v>
      </c>
      <c r="S10" s="489">
        <v>21.2</v>
      </c>
    </row>
    <row r="11" spans="1:22" ht="12.75" customHeight="1" x14ac:dyDescent="0.2">
      <c r="A11" s="486" t="s">
        <v>599</v>
      </c>
      <c r="B11" s="488" t="s">
        <v>11</v>
      </c>
      <c r="C11" s="488" t="s">
        <v>11</v>
      </c>
      <c r="D11" s="488" t="s">
        <v>11</v>
      </c>
      <c r="E11" s="488" t="s">
        <v>11</v>
      </c>
      <c r="F11" s="488" t="s">
        <v>11</v>
      </c>
      <c r="G11" s="488" t="s">
        <v>11</v>
      </c>
      <c r="H11" s="487">
        <v>8</v>
      </c>
      <c r="I11" s="488" t="s">
        <v>11</v>
      </c>
      <c r="J11" s="488" t="s">
        <v>11</v>
      </c>
      <c r="K11" s="488" t="s">
        <v>11</v>
      </c>
      <c r="L11" s="489">
        <v>10.4</v>
      </c>
      <c r="M11" s="489">
        <v>9.9</v>
      </c>
      <c r="N11" s="489">
        <v>9.6</v>
      </c>
      <c r="O11" s="489">
        <v>9</v>
      </c>
      <c r="P11" s="489">
        <v>8.6</v>
      </c>
      <c r="Q11" s="489">
        <v>9</v>
      </c>
      <c r="R11" s="489">
        <v>9.8000000000000007</v>
      </c>
      <c r="S11" s="489">
        <v>9.6</v>
      </c>
    </row>
    <row r="12" spans="1:22" ht="12.75" customHeight="1" x14ac:dyDescent="0.2">
      <c r="A12" s="486" t="s">
        <v>600</v>
      </c>
      <c r="B12" s="487">
        <v>10</v>
      </c>
      <c r="C12" s="488" t="s">
        <v>11</v>
      </c>
      <c r="D12" s="487">
        <v>10</v>
      </c>
      <c r="E12" s="488" t="s">
        <v>11</v>
      </c>
      <c r="F12" s="487">
        <v>10</v>
      </c>
      <c r="G12" s="488" t="s">
        <v>11</v>
      </c>
      <c r="H12" s="487">
        <v>10</v>
      </c>
      <c r="I12" s="488" t="s">
        <v>11</v>
      </c>
      <c r="J12" s="489">
        <v>11.7</v>
      </c>
      <c r="K12" s="489">
        <v>10.9</v>
      </c>
      <c r="L12" s="489">
        <v>11.8</v>
      </c>
      <c r="M12" s="489">
        <v>11.7</v>
      </c>
      <c r="N12" s="489">
        <v>11.7</v>
      </c>
      <c r="O12" s="489">
        <v>11.8</v>
      </c>
      <c r="P12" s="489">
        <v>13.1</v>
      </c>
      <c r="Q12" s="489">
        <v>13.3</v>
      </c>
      <c r="R12" s="489">
        <v>13</v>
      </c>
      <c r="S12" s="489">
        <v>13.1</v>
      </c>
    </row>
    <row r="13" spans="1:22" ht="12.75" customHeight="1" x14ac:dyDescent="0.2">
      <c r="A13" s="486" t="s">
        <v>12</v>
      </c>
      <c r="B13" s="487">
        <v>15</v>
      </c>
      <c r="C13" s="487">
        <v>14</v>
      </c>
      <c r="D13" s="487">
        <v>12</v>
      </c>
      <c r="E13" s="487">
        <v>11</v>
      </c>
      <c r="F13" s="487">
        <v>11</v>
      </c>
      <c r="G13" s="487">
        <v>10</v>
      </c>
      <c r="H13" s="487">
        <v>11</v>
      </c>
      <c r="I13" s="488" t="s">
        <v>11</v>
      </c>
      <c r="J13" s="488" t="s">
        <v>11</v>
      </c>
      <c r="K13" s="488" t="s">
        <v>11</v>
      </c>
      <c r="L13" s="489">
        <v>12.2</v>
      </c>
      <c r="M13" s="489">
        <v>12.5</v>
      </c>
      <c r="N13" s="489">
        <v>15.2</v>
      </c>
      <c r="O13" s="489">
        <v>15.2</v>
      </c>
      <c r="P13" s="489">
        <v>15.5</v>
      </c>
      <c r="Q13" s="489">
        <v>15.6</v>
      </c>
      <c r="R13" s="489">
        <v>15.8</v>
      </c>
      <c r="S13" s="489">
        <v>16.100000000000001</v>
      </c>
    </row>
    <row r="14" spans="1:22" ht="12.75" customHeight="1" x14ac:dyDescent="0.2">
      <c r="A14" s="486" t="s">
        <v>601</v>
      </c>
      <c r="B14" s="488" t="s">
        <v>11</v>
      </c>
      <c r="C14" s="488" t="s">
        <v>11</v>
      </c>
      <c r="D14" s="488" t="s">
        <v>11</v>
      </c>
      <c r="E14" s="488" t="s">
        <v>11</v>
      </c>
      <c r="F14" s="488" t="s">
        <v>11</v>
      </c>
      <c r="G14" s="487">
        <v>18</v>
      </c>
      <c r="H14" s="487">
        <v>18</v>
      </c>
      <c r="I14" s="487">
        <v>18</v>
      </c>
      <c r="J14" s="487">
        <v>18</v>
      </c>
      <c r="K14" s="489">
        <v>20.2</v>
      </c>
      <c r="L14" s="489">
        <v>18.3</v>
      </c>
      <c r="M14" s="489">
        <v>18.3</v>
      </c>
      <c r="N14" s="489">
        <v>19.399999999999999</v>
      </c>
      <c r="O14" s="489">
        <v>19.5</v>
      </c>
      <c r="P14" s="489">
        <v>19.7</v>
      </c>
      <c r="Q14" s="489">
        <v>15.8</v>
      </c>
      <c r="R14" s="489">
        <v>17.5</v>
      </c>
      <c r="S14" s="489">
        <v>17.5</v>
      </c>
    </row>
    <row r="15" spans="1:22" ht="12.75" customHeight="1" x14ac:dyDescent="0.2">
      <c r="A15" s="486" t="s">
        <v>602</v>
      </c>
      <c r="B15" s="487">
        <v>19</v>
      </c>
      <c r="C15" s="487">
        <v>19</v>
      </c>
      <c r="D15" s="487">
        <v>19</v>
      </c>
      <c r="E15" s="487">
        <v>19</v>
      </c>
      <c r="F15" s="487">
        <v>19</v>
      </c>
      <c r="G15" s="487">
        <v>20</v>
      </c>
      <c r="H15" s="487">
        <v>21</v>
      </c>
      <c r="I15" s="488" t="s">
        <v>11</v>
      </c>
      <c r="J15" s="489">
        <v>20.5</v>
      </c>
      <c r="K15" s="489">
        <v>20.9</v>
      </c>
      <c r="L15" s="489">
        <v>19.7</v>
      </c>
      <c r="M15" s="489">
        <v>18.5</v>
      </c>
      <c r="N15" s="489">
        <v>17.2</v>
      </c>
      <c r="O15" s="489">
        <v>15.5</v>
      </c>
      <c r="P15" s="489">
        <v>15</v>
      </c>
      <c r="Q15" s="489">
        <v>15.2</v>
      </c>
      <c r="R15" s="489">
        <v>15.2</v>
      </c>
      <c r="S15" s="488" t="s">
        <v>11</v>
      </c>
    </row>
    <row r="16" spans="1:22" ht="12.75" customHeight="1" x14ac:dyDescent="0.2">
      <c r="A16" s="486" t="s">
        <v>603</v>
      </c>
      <c r="B16" s="487">
        <v>22</v>
      </c>
      <c r="C16" s="487">
        <v>21</v>
      </c>
      <c r="D16" s="487">
        <v>21</v>
      </c>
      <c r="E16" s="487">
        <v>21</v>
      </c>
      <c r="F16" s="487">
        <v>21</v>
      </c>
      <c r="G16" s="487">
        <v>20</v>
      </c>
      <c r="H16" s="487">
        <v>20</v>
      </c>
      <c r="I16" s="488" t="s">
        <v>11</v>
      </c>
      <c r="J16" s="489">
        <v>20.7</v>
      </c>
      <c r="K16" s="489">
        <v>19.899999999999999</v>
      </c>
      <c r="L16" s="489">
        <v>19.600000000000001</v>
      </c>
      <c r="M16" s="489">
        <v>20.5</v>
      </c>
      <c r="N16" s="489">
        <v>20.3</v>
      </c>
      <c r="O16" s="489">
        <v>20.100000000000001</v>
      </c>
      <c r="P16" s="489">
        <v>19.7</v>
      </c>
      <c r="Q16" s="489">
        <v>20.100000000000001</v>
      </c>
      <c r="R16" s="489">
        <v>21.4</v>
      </c>
      <c r="S16" s="489">
        <v>23.1</v>
      </c>
    </row>
    <row r="17" spans="1:19" ht="12.75" customHeight="1" x14ac:dyDescent="0.2">
      <c r="A17" s="486" t="s">
        <v>13</v>
      </c>
      <c r="B17" s="487">
        <v>19</v>
      </c>
      <c r="C17" s="487">
        <v>18</v>
      </c>
      <c r="D17" s="487">
        <v>20</v>
      </c>
      <c r="E17" s="487">
        <v>18</v>
      </c>
      <c r="F17" s="487">
        <v>19</v>
      </c>
      <c r="G17" s="487">
        <v>18</v>
      </c>
      <c r="H17" s="487">
        <v>19</v>
      </c>
      <c r="I17" s="487">
        <v>19</v>
      </c>
      <c r="J17" s="487">
        <v>19</v>
      </c>
      <c r="K17" s="489">
        <v>20.100000000000001</v>
      </c>
      <c r="L17" s="489">
        <v>20.100000000000001</v>
      </c>
      <c r="M17" s="489">
        <v>20.3</v>
      </c>
      <c r="N17" s="489">
        <v>19.7</v>
      </c>
      <c r="O17" s="489">
        <v>20.8</v>
      </c>
      <c r="P17" s="489">
        <v>20.100000000000001</v>
      </c>
      <c r="Q17" s="489">
        <v>21.4</v>
      </c>
      <c r="R17" s="489">
        <v>22.2</v>
      </c>
      <c r="S17" s="489">
        <v>22.2</v>
      </c>
    </row>
    <row r="18" spans="1:19" ht="12.75" customHeight="1" x14ac:dyDescent="0.2">
      <c r="A18" s="486" t="s">
        <v>14</v>
      </c>
      <c r="B18" s="487">
        <v>15</v>
      </c>
      <c r="C18" s="487">
        <v>15</v>
      </c>
      <c r="D18" s="487">
        <v>15</v>
      </c>
      <c r="E18" s="487">
        <v>15</v>
      </c>
      <c r="F18" s="487">
        <v>15</v>
      </c>
      <c r="G18" s="487">
        <v>16</v>
      </c>
      <c r="H18" s="487">
        <v>13</v>
      </c>
      <c r="I18" s="487">
        <v>12</v>
      </c>
      <c r="J18" s="487">
        <v>12</v>
      </c>
      <c r="K18" s="489">
        <v>13.5</v>
      </c>
      <c r="L18" s="489">
        <v>13</v>
      </c>
      <c r="M18" s="489">
        <v>13.2</v>
      </c>
      <c r="N18" s="489">
        <v>13.1</v>
      </c>
      <c r="O18" s="489">
        <v>12.5</v>
      </c>
      <c r="P18" s="489">
        <v>12.9</v>
      </c>
      <c r="Q18" s="489">
        <v>13.3</v>
      </c>
      <c r="R18" s="489">
        <v>14</v>
      </c>
      <c r="S18" s="489">
        <v>14.1</v>
      </c>
    </row>
    <row r="19" spans="1:19" ht="12.75" customHeight="1" x14ac:dyDescent="0.2">
      <c r="A19" s="490" t="s">
        <v>604</v>
      </c>
      <c r="B19" s="488" t="s">
        <v>11</v>
      </c>
      <c r="C19" s="488" t="s">
        <v>11</v>
      </c>
      <c r="D19" s="488" t="s">
        <v>11</v>
      </c>
      <c r="E19" s="488" t="s">
        <v>11</v>
      </c>
      <c r="F19" s="488" t="s">
        <v>11</v>
      </c>
      <c r="G19" s="488" t="s">
        <v>11</v>
      </c>
      <c r="H19" s="488" t="s">
        <v>11</v>
      </c>
      <c r="I19" s="488" t="s">
        <v>11</v>
      </c>
      <c r="J19" s="487">
        <v>18</v>
      </c>
      <c r="K19" s="487">
        <v>18</v>
      </c>
      <c r="L19" s="487">
        <v>18</v>
      </c>
      <c r="M19" s="487">
        <v>17</v>
      </c>
      <c r="N19" s="487">
        <v>18</v>
      </c>
      <c r="O19" s="489">
        <v>17.3</v>
      </c>
      <c r="P19" s="489">
        <v>17.899999999999999</v>
      </c>
      <c r="Q19" s="489">
        <v>20.5</v>
      </c>
      <c r="R19" s="489">
        <v>21.3</v>
      </c>
      <c r="S19" s="489">
        <v>20.5</v>
      </c>
    </row>
    <row r="20" spans="1:19" ht="12.75" customHeight="1" x14ac:dyDescent="0.2">
      <c r="A20" s="486" t="s">
        <v>605</v>
      </c>
      <c r="B20" s="487">
        <v>20</v>
      </c>
      <c r="C20" s="487">
        <v>20</v>
      </c>
      <c r="D20" s="487">
        <v>19</v>
      </c>
      <c r="E20" s="487">
        <v>18</v>
      </c>
      <c r="F20" s="487">
        <v>18</v>
      </c>
      <c r="G20" s="487">
        <v>18</v>
      </c>
      <c r="H20" s="487">
        <v>19</v>
      </c>
      <c r="I20" s="488" t="s">
        <v>11</v>
      </c>
      <c r="J20" s="488" t="s">
        <v>11</v>
      </c>
      <c r="K20" s="489">
        <v>19.100000000000001</v>
      </c>
      <c r="L20" s="489">
        <v>18.899999999999999</v>
      </c>
      <c r="M20" s="489">
        <v>19.600000000000001</v>
      </c>
      <c r="N20" s="489">
        <v>19.8</v>
      </c>
      <c r="O20" s="489">
        <v>18.7</v>
      </c>
      <c r="P20" s="489">
        <v>18.399999999999999</v>
      </c>
      <c r="Q20" s="489">
        <v>18.2</v>
      </c>
      <c r="R20" s="489">
        <v>19.600000000000001</v>
      </c>
      <c r="S20" s="489">
        <v>19.399999999999999</v>
      </c>
    </row>
    <row r="21" spans="1:19" ht="12.75" customHeight="1" x14ac:dyDescent="0.2">
      <c r="A21" s="486" t="s">
        <v>606</v>
      </c>
      <c r="B21" s="488" t="s">
        <v>11</v>
      </c>
      <c r="C21" s="488" t="s">
        <v>11</v>
      </c>
      <c r="D21" s="488" t="s">
        <v>11</v>
      </c>
      <c r="E21" s="488" t="s">
        <v>11</v>
      </c>
      <c r="F21" s="488" t="s">
        <v>11</v>
      </c>
      <c r="G21" s="488" t="s">
        <v>11</v>
      </c>
      <c r="H21" s="488" t="s">
        <v>11</v>
      </c>
      <c r="I21" s="488" t="s">
        <v>11</v>
      </c>
      <c r="J21" s="487">
        <v>15</v>
      </c>
      <c r="K21" s="488" t="s">
        <v>11</v>
      </c>
      <c r="L21" s="489">
        <v>16.100000000000001</v>
      </c>
      <c r="M21" s="489">
        <v>15.6</v>
      </c>
      <c r="N21" s="489">
        <v>15.5</v>
      </c>
      <c r="O21" s="489">
        <v>15.9</v>
      </c>
      <c r="P21" s="489">
        <v>15.8</v>
      </c>
      <c r="Q21" s="489">
        <v>15.6</v>
      </c>
      <c r="R21" s="489">
        <v>14.8</v>
      </c>
      <c r="S21" s="489">
        <v>14.7</v>
      </c>
    </row>
    <row r="22" spans="1:19" ht="12.75" customHeight="1" x14ac:dyDescent="0.2">
      <c r="A22" s="486" t="s">
        <v>607</v>
      </c>
      <c r="B22" s="488" t="s">
        <v>11</v>
      </c>
      <c r="C22" s="488" t="s">
        <v>11</v>
      </c>
      <c r="D22" s="488" t="s">
        <v>11</v>
      </c>
      <c r="E22" s="488" t="s">
        <v>11</v>
      </c>
      <c r="F22" s="488" t="s">
        <v>11</v>
      </c>
      <c r="G22" s="487">
        <v>16</v>
      </c>
      <c r="H22" s="488" t="s">
        <v>11</v>
      </c>
      <c r="I22" s="488" t="s">
        <v>11</v>
      </c>
      <c r="J22" s="488" t="s">
        <v>11</v>
      </c>
      <c r="K22" s="488" t="s">
        <v>11</v>
      </c>
      <c r="L22" s="489">
        <v>19.399999999999999</v>
      </c>
      <c r="M22" s="489">
        <v>23.5</v>
      </c>
      <c r="N22" s="489">
        <v>21.2</v>
      </c>
      <c r="O22" s="489">
        <v>25.9</v>
      </c>
      <c r="P22" s="489">
        <v>26.4</v>
      </c>
      <c r="Q22" s="489">
        <v>20.9</v>
      </c>
      <c r="R22" s="489">
        <v>19</v>
      </c>
      <c r="S22" s="489">
        <v>19.2</v>
      </c>
    </row>
    <row r="23" spans="1:19" ht="12.75" customHeight="1" x14ac:dyDescent="0.2">
      <c r="A23" s="486" t="s">
        <v>608</v>
      </c>
      <c r="B23" s="488" t="s">
        <v>11</v>
      </c>
      <c r="C23" s="488" t="s">
        <v>11</v>
      </c>
      <c r="D23" s="488" t="s">
        <v>11</v>
      </c>
      <c r="E23" s="488" t="s">
        <v>11</v>
      </c>
      <c r="F23" s="488" t="s">
        <v>11</v>
      </c>
      <c r="G23" s="487">
        <v>17</v>
      </c>
      <c r="H23" s="487">
        <v>17</v>
      </c>
      <c r="I23" s="488" t="s">
        <v>11</v>
      </c>
      <c r="J23" s="488" t="s">
        <v>11</v>
      </c>
      <c r="K23" s="488" t="s">
        <v>11</v>
      </c>
      <c r="L23" s="489">
        <v>20.5</v>
      </c>
      <c r="M23" s="489">
        <v>20</v>
      </c>
      <c r="N23" s="489">
        <v>19.100000000000001</v>
      </c>
      <c r="O23" s="489">
        <v>20</v>
      </c>
      <c r="P23" s="489">
        <v>20.6</v>
      </c>
      <c r="Q23" s="489">
        <v>20.2</v>
      </c>
      <c r="R23" s="489">
        <v>19.2</v>
      </c>
      <c r="S23" s="489">
        <v>18.600000000000001</v>
      </c>
    </row>
    <row r="24" spans="1:19" ht="12.75" customHeight="1" x14ac:dyDescent="0.2">
      <c r="A24" s="486" t="s">
        <v>15</v>
      </c>
      <c r="B24" s="487">
        <v>12</v>
      </c>
      <c r="C24" s="487">
        <v>11</v>
      </c>
      <c r="D24" s="487">
        <v>11</v>
      </c>
      <c r="E24" s="487">
        <v>12</v>
      </c>
      <c r="F24" s="487">
        <v>13</v>
      </c>
      <c r="G24" s="487">
        <v>12</v>
      </c>
      <c r="H24" s="487">
        <v>12</v>
      </c>
      <c r="I24" s="488" t="s">
        <v>11</v>
      </c>
      <c r="J24" s="489">
        <v>11.9</v>
      </c>
      <c r="K24" s="489">
        <v>12.7</v>
      </c>
      <c r="L24" s="489">
        <v>13.7</v>
      </c>
      <c r="M24" s="489">
        <v>14.1</v>
      </c>
      <c r="N24" s="489">
        <v>13.5</v>
      </c>
      <c r="O24" s="489">
        <v>13.4</v>
      </c>
      <c r="P24" s="489">
        <v>14.9</v>
      </c>
      <c r="Q24" s="489">
        <v>14.5</v>
      </c>
      <c r="R24" s="489">
        <v>13.6</v>
      </c>
      <c r="S24" s="489">
        <v>15.1</v>
      </c>
    </row>
    <row r="25" spans="1:19" ht="12.75" customHeight="1" x14ac:dyDescent="0.2">
      <c r="A25" s="486" t="s">
        <v>609</v>
      </c>
      <c r="B25" s="488" t="s">
        <v>11</v>
      </c>
      <c r="C25" s="488" t="s">
        <v>11</v>
      </c>
      <c r="D25" s="488" t="s">
        <v>11</v>
      </c>
      <c r="E25" s="488" t="s">
        <v>11</v>
      </c>
      <c r="F25" s="488" t="s">
        <v>11</v>
      </c>
      <c r="G25" s="487">
        <v>11</v>
      </c>
      <c r="H25" s="487">
        <v>11</v>
      </c>
      <c r="I25" s="487">
        <v>10</v>
      </c>
      <c r="J25" s="487">
        <v>12</v>
      </c>
      <c r="K25" s="488" t="s">
        <v>11</v>
      </c>
      <c r="L25" s="489">
        <v>13.5</v>
      </c>
      <c r="M25" s="489">
        <v>15.9</v>
      </c>
      <c r="N25" s="489">
        <v>12.3</v>
      </c>
      <c r="O25" s="489">
        <v>12.4</v>
      </c>
      <c r="P25" s="489">
        <v>12.4</v>
      </c>
      <c r="Q25" s="489">
        <v>12.3</v>
      </c>
      <c r="R25" s="489">
        <v>13.8</v>
      </c>
      <c r="S25" s="489">
        <v>14</v>
      </c>
    </row>
    <row r="26" spans="1:19" ht="11.25" x14ac:dyDescent="0.2">
      <c r="A26" s="486" t="s">
        <v>610</v>
      </c>
      <c r="B26" s="488" t="s">
        <v>11</v>
      </c>
      <c r="C26" s="488" t="s">
        <v>11</v>
      </c>
      <c r="D26" s="488" t="s">
        <v>11</v>
      </c>
      <c r="E26" s="488" t="s">
        <v>11</v>
      </c>
      <c r="F26" s="488" t="s">
        <v>11</v>
      </c>
      <c r="G26" s="487">
        <v>15</v>
      </c>
      <c r="H26" s="488" t="s">
        <v>11</v>
      </c>
      <c r="I26" s="488" t="s">
        <v>11</v>
      </c>
      <c r="J26" s="488" t="s">
        <v>11</v>
      </c>
      <c r="K26" s="488" t="s">
        <v>11</v>
      </c>
      <c r="L26" s="489">
        <v>14.3</v>
      </c>
      <c r="M26" s="489">
        <v>14.2</v>
      </c>
      <c r="N26" s="489">
        <v>15.1</v>
      </c>
      <c r="O26" s="489">
        <v>15.3</v>
      </c>
      <c r="P26" s="489">
        <v>14.9</v>
      </c>
      <c r="Q26" s="489">
        <v>15.5</v>
      </c>
      <c r="R26" s="489">
        <v>15.6</v>
      </c>
      <c r="S26" s="489">
        <v>15.1</v>
      </c>
    </row>
    <row r="27" spans="1:19" ht="12.75" customHeight="1" x14ac:dyDescent="0.2">
      <c r="A27" s="486" t="s">
        <v>611</v>
      </c>
      <c r="B27" s="487">
        <v>11</v>
      </c>
      <c r="C27" s="487">
        <v>12</v>
      </c>
      <c r="D27" s="487">
        <v>10</v>
      </c>
      <c r="E27" s="487">
        <v>10</v>
      </c>
      <c r="F27" s="487">
        <v>11</v>
      </c>
      <c r="G27" s="487">
        <v>11</v>
      </c>
      <c r="H27" s="487">
        <v>11</v>
      </c>
      <c r="I27" s="487">
        <v>11</v>
      </c>
      <c r="J27" s="487">
        <v>12</v>
      </c>
      <c r="K27" s="488" t="s">
        <v>11</v>
      </c>
      <c r="L27" s="489">
        <v>10.7</v>
      </c>
      <c r="M27" s="489">
        <v>9.6999999999999993</v>
      </c>
      <c r="N27" s="489">
        <v>10.199999999999999</v>
      </c>
      <c r="O27" s="489">
        <v>10.5</v>
      </c>
      <c r="P27" s="489">
        <v>11.1</v>
      </c>
      <c r="Q27" s="489">
        <v>10.3</v>
      </c>
      <c r="R27" s="489">
        <v>11</v>
      </c>
      <c r="S27" s="489">
        <v>10.1</v>
      </c>
    </row>
    <row r="28" spans="1:19" ht="12.75" customHeight="1" x14ac:dyDescent="0.2">
      <c r="A28" s="486" t="s">
        <v>612</v>
      </c>
      <c r="B28" s="487">
        <v>13</v>
      </c>
      <c r="C28" s="487">
        <v>14</v>
      </c>
      <c r="D28" s="487">
        <v>13</v>
      </c>
      <c r="E28" s="487">
        <v>13</v>
      </c>
      <c r="F28" s="487">
        <v>12</v>
      </c>
      <c r="G28" s="487">
        <v>12</v>
      </c>
      <c r="H28" s="487">
        <v>12</v>
      </c>
      <c r="I28" s="488" t="s">
        <v>11</v>
      </c>
      <c r="J28" s="489">
        <v>13.2</v>
      </c>
      <c r="K28" s="489">
        <v>12.8</v>
      </c>
      <c r="L28" s="489">
        <v>12.3</v>
      </c>
      <c r="M28" s="489">
        <v>12.6</v>
      </c>
      <c r="N28" s="489">
        <v>12</v>
      </c>
      <c r="O28" s="489">
        <v>12.4</v>
      </c>
      <c r="P28" s="489">
        <v>12</v>
      </c>
      <c r="Q28" s="489">
        <v>12.1</v>
      </c>
      <c r="R28" s="489">
        <v>12.6</v>
      </c>
      <c r="S28" s="489">
        <v>14.4</v>
      </c>
    </row>
    <row r="29" spans="1:19" ht="12.75" customHeight="1" x14ac:dyDescent="0.2">
      <c r="A29" s="486" t="s">
        <v>613</v>
      </c>
      <c r="B29" s="488" t="s">
        <v>11</v>
      </c>
      <c r="C29" s="488" t="s">
        <v>11</v>
      </c>
      <c r="D29" s="488" t="s">
        <v>11</v>
      </c>
      <c r="E29" s="488" t="s">
        <v>11</v>
      </c>
      <c r="F29" s="488" t="s">
        <v>11</v>
      </c>
      <c r="G29" s="487">
        <v>16</v>
      </c>
      <c r="H29" s="487">
        <v>16</v>
      </c>
      <c r="I29" s="488" t="s">
        <v>11</v>
      </c>
      <c r="J29" s="488" t="s">
        <v>11</v>
      </c>
      <c r="K29" s="488" t="s">
        <v>11</v>
      </c>
      <c r="L29" s="489">
        <v>20.5</v>
      </c>
      <c r="M29" s="489">
        <v>19.100000000000001</v>
      </c>
      <c r="N29" s="489">
        <v>17.3</v>
      </c>
      <c r="O29" s="489">
        <v>16.899999999999999</v>
      </c>
      <c r="P29" s="489">
        <v>17.100000000000001</v>
      </c>
      <c r="Q29" s="489">
        <v>17.600000000000001</v>
      </c>
      <c r="R29" s="489">
        <v>17.7</v>
      </c>
      <c r="S29" s="489">
        <v>17.100000000000001</v>
      </c>
    </row>
    <row r="30" spans="1:19" ht="12.75" customHeight="1" x14ac:dyDescent="0.2">
      <c r="A30" s="486" t="s">
        <v>204</v>
      </c>
      <c r="B30" s="487">
        <v>23</v>
      </c>
      <c r="C30" s="487">
        <v>21</v>
      </c>
      <c r="D30" s="487">
        <v>22</v>
      </c>
      <c r="E30" s="487">
        <v>21</v>
      </c>
      <c r="F30" s="487">
        <v>21</v>
      </c>
      <c r="G30" s="487">
        <v>21</v>
      </c>
      <c r="H30" s="487">
        <v>20</v>
      </c>
      <c r="I30" s="487">
        <v>20</v>
      </c>
      <c r="J30" s="487">
        <v>19</v>
      </c>
      <c r="K30" s="489">
        <v>20.399999999999999</v>
      </c>
      <c r="L30" s="489">
        <v>19.399999999999999</v>
      </c>
      <c r="M30" s="489">
        <v>18.5</v>
      </c>
      <c r="N30" s="489">
        <v>18.100000000000001</v>
      </c>
      <c r="O30" s="489">
        <v>18.5</v>
      </c>
      <c r="P30" s="489">
        <v>17.899999999999999</v>
      </c>
      <c r="Q30" s="489">
        <v>17.899999999999999</v>
      </c>
      <c r="R30" s="489">
        <v>18</v>
      </c>
      <c r="S30" s="489">
        <v>17.899999999999999</v>
      </c>
    </row>
    <row r="31" spans="1:19" ht="12.75" customHeight="1" x14ac:dyDescent="0.2">
      <c r="A31" s="486" t="s">
        <v>614</v>
      </c>
      <c r="B31" s="488" t="s">
        <v>11</v>
      </c>
      <c r="C31" s="488" t="s">
        <v>11</v>
      </c>
      <c r="D31" s="488" t="s">
        <v>11</v>
      </c>
      <c r="E31" s="488" t="s">
        <v>11</v>
      </c>
      <c r="F31" s="488" t="s">
        <v>11</v>
      </c>
      <c r="G31" s="487">
        <v>17</v>
      </c>
      <c r="H31" s="487">
        <v>17</v>
      </c>
      <c r="I31" s="487">
        <v>18</v>
      </c>
      <c r="J31" s="487">
        <v>17</v>
      </c>
      <c r="K31" s="487">
        <v>18</v>
      </c>
      <c r="L31" s="488" t="s">
        <v>11</v>
      </c>
      <c r="M31" s="488" t="s">
        <v>11</v>
      </c>
      <c r="N31" s="489">
        <v>24.8</v>
      </c>
      <c r="O31" s="489">
        <v>23.4</v>
      </c>
      <c r="P31" s="489">
        <v>22.4</v>
      </c>
      <c r="Q31" s="489">
        <v>21.1</v>
      </c>
      <c r="R31" s="489">
        <v>22.2</v>
      </c>
      <c r="S31" s="489">
        <v>22.6</v>
      </c>
    </row>
    <row r="32" spans="1:19" ht="12.75" customHeight="1" x14ac:dyDescent="0.2">
      <c r="A32" s="486" t="s">
        <v>615</v>
      </c>
      <c r="B32" s="488" t="s">
        <v>11</v>
      </c>
      <c r="C32" s="488" t="s">
        <v>11</v>
      </c>
      <c r="D32" s="488" t="s">
        <v>11</v>
      </c>
      <c r="E32" s="488" t="s">
        <v>11</v>
      </c>
      <c r="F32" s="488" t="s">
        <v>11</v>
      </c>
      <c r="G32" s="487">
        <v>11</v>
      </c>
      <c r="H32" s="487">
        <v>11</v>
      </c>
      <c r="I32" s="487">
        <v>10</v>
      </c>
      <c r="J32" s="487">
        <v>10</v>
      </c>
      <c r="K32" s="488" t="s">
        <v>11</v>
      </c>
      <c r="L32" s="489">
        <v>12.2</v>
      </c>
      <c r="M32" s="489">
        <v>11.6</v>
      </c>
      <c r="N32" s="489">
        <v>11.5</v>
      </c>
      <c r="O32" s="489">
        <v>12.3</v>
      </c>
      <c r="P32" s="489">
        <v>11.3</v>
      </c>
      <c r="Q32" s="489">
        <v>12.7</v>
      </c>
      <c r="R32" s="489">
        <v>13.6</v>
      </c>
      <c r="S32" s="489">
        <v>13.5</v>
      </c>
    </row>
    <row r="33" spans="1:19" ht="12.75" customHeight="1" x14ac:dyDescent="0.2">
      <c r="A33" s="486" t="s">
        <v>616</v>
      </c>
      <c r="B33" s="488" t="s">
        <v>11</v>
      </c>
      <c r="C33" s="488" t="s">
        <v>11</v>
      </c>
      <c r="D33" s="488" t="s">
        <v>11</v>
      </c>
      <c r="E33" s="488" t="s">
        <v>11</v>
      </c>
      <c r="F33" s="488" t="s">
        <v>11</v>
      </c>
      <c r="G33" s="488" t="s">
        <v>11</v>
      </c>
      <c r="H33" s="488" t="s">
        <v>11</v>
      </c>
      <c r="I33" s="488" t="s">
        <v>11</v>
      </c>
      <c r="J33" s="488" t="s">
        <v>11</v>
      </c>
      <c r="K33" s="488" t="s">
        <v>11</v>
      </c>
      <c r="L33" s="489">
        <v>13.3</v>
      </c>
      <c r="M33" s="489">
        <v>11.6</v>
      </c>
      <c r="N33" s="489">
        <v>10.6</v>
      </c>
      <c r="O33" s="489">
        <v>10.9</v>
      </c>
      <c r="P33" s="489">
        <v>11</v>
      </c>
      <c r="Q33" s="489">
        <v>12</v>
      </c>
      <c r="R33" s="489">
        <v>13</v>
      </c>
      <c r="S33" s="489">
        <v>13.2</v>
      </c>
    </row>
    <row r="34" spans="1:19" ht="12.75" customHeight="1" x14ac:dyDescent="0.2">
      <c r="A34" s="486" t="s">
        <v>617</v>
      </c>
      <c r="B34" s="488" t="s">
        <v>11</v>
      </c>
      <c r="C34" s="487">
        <v>8</v>
      </c>
      <c r="D34" s="487">
        <v>8</v>
      </c>
      <c r="E34" s="487">
        <v>9</v>
      </c>
      <c r="F34" s="487">
        <v>11</v>
      </c>
      <c r="G34" s="487">
        <v>11</v>
      </c>
      <c r="H34" s="487">
        <v>11</v>
      </c>
      <c r="I34" s="487">
        <v>11</v>
      </c>
      <c r="J34" s="487">
        <v>11</v>
      </c>
      <c r="K34" s="489">
        <v>11</v>
      </c>
      <c r="L34" s="489">
        <v>11.7</v>
      </c>
      <c r="M34" s="489">
        <v>12.6</v>
      </c>
      <c r="N34" s="489">
        <v>13</v>
      </c>
      <c r="O34" s="489">
        <v>13.6</v>
      </c>
      <c r="P34" s="489">
        <v>13.8</v>
      </c>
      <c r="Q34" s="489">
        <v>13.1</v>
      </c>
      <c r="R34" s="489">
        <v>13.7</v>
      </c>
      <c r="S34" s="489">
        <v>13.2</v>
      </c>
    </row>
    <row r="35" spans="1:19" ht="12.75" customHeight="1" x14ac:dyDescent="0.2">
      <c r="A35" s="486" t="s">
        <v>618</v>
      </c>
      <c r="B35" s="488" t="s">
        <v>11</v>
      </c>
      <c r="C35" s="488" t="s">
        <v>11</v>
      </c>
      <c r="D35" s="487">
        <v>8</v>
      </c>
      <c r="E35" s="488" t="s">
        <v>11</v>
      </c>
      <c r="F35" s="487">
        <v>8</v>
      </c>
      <c r="G35" s="488" t="s">
        <v>11</v>
      </c>
      <c r="H35" s="487">
        <v>9</v>
      </c>
      <c r="I35" s="487">
        <v>11</v>
      </c>
      <c r="J35" s="488" t="s">
        <v>11</v>
      </c>
      <c r="K35" s="489">
        <v>11.3</v>
      </c>
      <c r="L35" s="489">
        <v>9.5</v>
      </c>
      <c r="M35" s="489">
        <v>12.3</v>
      </c>
      <c r="N35" s="489">
        <v>10.5</v>
      </c>
      <c r="O35" s="489">
        <v>12.2</v>
      </c>
      <c r="P35" s="489">
        <v>13.3</v>
      </c>
      <c r="Q35" s="489">
        <v>12.9</v>
      </c>
      <c r="R35" s="489">
        <v>14</v>
      </c>
      <c r="S35" s="489">
        <v>14.1</v>
      </c>
    </row>
    <row r="36" spans="1:19" ht="12.75" customHeight="1" thickBot="1" x14ac:dyDescent="0.25">
      <c r="A36" s="491" t="s">
        <v>17</v>
      </c>
      <c r="B36" s="492">
        <v>20</v>
      </c>
      <c r="C36" s="492">
        <v>18</v>
      </c>
      <c r="D36" s="492">
        <v>18</v>
      </c>
      <c r="E36" s="492">
        <v>19</v>
      </c>
      <c r="F36" s="492">
        <v>19</v>
      </c>
      <c r="G36" s="492">
        <v>19</v>
      </c>
      <c r="H36" s="492">
        <v>18</v>
      </c>
      <c r="I36" s="492">
        <v>18</v>
      </c>
      <c r="J36" s="492">
        <v>18</v>
      </c>
      <c r="K36" s="493" t="s">
        <v>11</v>
      </c>
      <c r="L36" s="494">
        <v>19</v>
      </c>
      <c r="M36" s="494">
        <v>19</v>
      </c>
      <c r="N36" s="494">
        <v>18.600000000000001</v>
      </c>
      <c r="O36" s="494">
        <v>18.7</v>
      </c>
      <c r="P36" s="494">
        <v>17.3</v>
      </c>
      <c r="Q36" s="494">
        <v>17.100000000000001</v>
      </c>
      <c r="R36" s="494">
        <v>16.2</v>
      </c>
      <c r="S36" s="494">
        <v>16.2</v>
      </c>
    </row>
    <row r="37" spans="1:19" ht="12.75" customHeight="1" x14ac:dyDescent="0.2">
      <c r="I37" s="495"/>
      <c r="J37" s="495"/>
      <c r="K37" s="495"/>
      <c r="L37" s="495"/>
      <c r="M37" s="495"/>
      <c r="N37" s="495"/>
      <c r="O37" s="495"/>
      <c r="P37" s="495"/>
      <c r="Q37" s="495"/>
      <c r="R37" s="495"/>
      <c r="S37" s="495"/>
    </row>
    <row r="38" spans="1:19" ht="12.75" customHeight="1" x14ac:dyDescent="0.2">
      <c r="A38" s="18" t="s">
        <v>619</v>
      </c>
    </row>
    <row r="39" spans="1:19" ht="30.75" customHeight="1" x14ac:dyDescent="0.2">
      <c r="A39" s="974" t="s">
        <v>620</v>
      </c>
      <c r="B39" s="974"/>
      <c r="C39" s="974"/>
      <c r="D39" s="974"/>
      <c r="E39" s="974"/>
      <c r="F39" s="974"/>
      <c r="G39" s="974"/>
      <c r="H39" s="974"/>
      <c r="I39" s="974"/>
      <c r="J39" s="974"/>
      <c r="K39" s="974"/>
      <c r="L39" s="974"/>
      <c r="M39" s="974"/>
      <c r="N39" s="974"/>
      <c r="O39" s="974"/>
      <c r="P39" s="974"/>
      <c r="Q39" s="974"/>
      <c r="R39" s="974"/>
      <c r="S39" s="974"/>
    </row>
    <row r="46" spans="1:19" ht="12.75" customHeight="1" x14ac:dyDescent="0.2">
      <c r="A46" s="496"/>
      <c r="B46" s="496"/>
      <c r="C46" s="496"/>
    </row>
  </sheetData>
  <mergeCells count="5">
    <mergeCell ref="A2:H2"/>
    <mergeCell ref="B4:H4"/>
    <mergeCell ref="I4:O4"/>
    <mergeCell ref="P4:S4"/>
    <mergeCell ref="A39:S39"/>
  </mergeCells>
  <pageMargins left="0.75" right="0.75" top="1" bottom="1" header="0.5" footer="0.5"/>
  <pageSetup paperSize="9"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showGridLines="0" topLeftCell="A16" zoomScaleNormal="100" workbookViewId="0"/>
  </sheetViews>
  <sheetFormatPr defaultRowHeight="11.25" x14ac:dyDescent="0.2"/>
  <cols>
    <col min="1" max="1" width="5" style="498" customWidth="1"/>
    <col min="2" max="3" width="14.28515625" style="497" customWidth="1"/>
    <col min="4" max="8" width="9.140625" style="498"/>
    <col min="9" max="9" width="9.140625" style="498" customWidth="1"/>
    <col min="10" max="16384" width="9.140625" style="498"/>
  </cols>
  <sheetData>
    <row r="1" spans="1:13" ht="12.75" x14ac:dyDescent="0.2">
      <c r="A1" s="228" t="s">
        <v>621</v>
      </c>
    </row>
    <row r="2" spans="1:13" ht="13.5" thickBot="1" x14ac:dyDescent="0.25">
      <c r="A2" s="228"/>
      <c r="I2" s="499"/>
    </row>
    <row r="3" spans="1:13" ht="33.75" x14ac:dyDescent="0.2">
      <c r="A3" s="500"/>
      <c r="B3" s="501" t="s">
        <v>622</v>
      </c>
      <c r="C3" s="501" t="s">
        <v>623</v>
      </c>
      <c r="H3" s="502"/>
      <c r="L3" s="503"/>
    </row>
    <row r="4" spans="1:13" x14ac:dyDescent="0.2">
      <c r="A4" s="504"/>
      <c r="B4" s="975" t="s">
        <v>425</v>
      </c>
      <c r="C4" s="975"/>
      <c r="H4" s="505"/>
    </row>
    <row r="5" spans="1:13" ht="12.75" customHeight="1" x14ac:dyDescent="0.2">
      <c r="A5" s="498">
        <v>1970</v>
      </c>
      <c r="B5" s="506">
        <v>118.11169064863977</v>
      </c>
      <c r="C5" s="506">
        <v>136.14673967378394</v>
      </c>
      <c r="H5" s="507"/>
    </row>
    <row r="6" spans="1:13" ht="12.75" customHeight="1" x14ac:dyDescent="0.2">
      <c r="A6" s="498">
        <v>1971</v>
      </c>
      <c r="B6" s="506">
        <v>138.47004419632043</v>
      </c>
      <c r="C6" s="506">
        <v>157.92185319438778</v>
      </c>
      <c r="H6" s="507"/>
    </row>
    <row r="7" spans="1:13" ht="12.75" customHeight="1" x14ac:dyDescent="0.2">
      <c r="A7" s="498">
        <v>1972</v>
      </c>
      <c r="B7" s="506">
        <v>165.69877604537714</v>
      </c>
      <c r="C7" s="506">
        <v>186.60208239522746</v>
      </c>
      <c r="H7" s="507"/>
    </row>
    <row r="8" spans="1:13" ht="12.75" customHeight="1" x14ac:dyDescent="0.2">
      <c r="A8" s="498">
        <v>1973</v>
      </c>
      <c r="B8" s="506">
        <v>194.57701429423432</v>
      </c>
      <c r="C8" s="506">
        <v>220.55365845966909</v>
      </c>
      <c r="H8" s="507"/>
    </row>
    <row r="9" spans="1:13" ht="12.75" customHeight="1" x14ac:dyDescent="0.2">
      <c r="A9" s="498">
        <v>1974</v>
      </c>
      <c r="B9" s="506">
        <v>233.20762583000703</v>
      </c>
      <c r="C9" s="506">
        <v>257.42287740668002</v>
      </c>
      <c r="H9" s="507"/>
    </row>
    <row r="10" spans="1:13" x14ac:dyDescent="0.2">
      <c r="A10" s="498">
        <v>1975</v>
      </c>
      <c r="B10" s="506">
        <v>281.3659429421333</v>
      </c>
      <c r="C10" s="506">
        <v>286.93306863307799</v>
      </c>
      <c r="H10" s="507"/>
    </row>
    <row r="11" spans="1:13" x14ac:dyDescent="0.2">
      <c r="A11" s="498">
        <v>1976</v>
      </c>
      <c r="B11" s="506">
        <v>319.93500585945054</v>
      </c>
      <c r="C11" s="506">
        <v>333.60551350436987</v>
      </c>
      <c r="H11" s="507"/>
    </row>
    <row r="12" spans="1:13" x14ac:dyDescent="0.2">
      <c r="A12" s="498">
        <v>1977</v>
      </c>
      <c r="B12" s="506">
        <v>354.82411257635709</v>
      </c>
      <c r="C12" s="506">
        <v>424.2464858075657</v>
      </c>
      <c r="H12" s="507"/>
      <c r="L12" s="508"/>
    </row>
    <row r="13" spans="1:13" x14ac:dyDescent="0.2">
      <c r="A13" s="498">
        <v>1978</v>
      </c>
      <c r="B13" s="506">
        <v>438.66416160510249</v>
      </c>
      <c r="C13" s="506">
        <v>514.69314581601077</v>
      </c>
      <c r="H13" s="507"/>
      <c r="L13" s="508"/>
      <c r="M13" s="509"/>
    </row>
    <row r="14" spans="1:13" x14ac:dyDescent="0.2">
      <c r="A14" s="498">
        <v>1979</v>
      </c>
      <c r="B14" s="506">
        <v>539.6659352206841</v>
      </c>
      <c r="C14" s="506">
        <v>660.90744377784461</v>
      </c>
      <c r="H14" s="507"/>
      <c r="L14" s="508"/>
      <c r="M14" s="509"/>
    </row>
    <row r="15" spans="1:13" x14ac:dyDescent="0.2">
      <c r="A15" s="498">
        <v>1980</v>
      </c>
      <c r="B15" s="506">
        <v>688.76338622731714</v>
      </c>
      <c r="C15" s="506">
        <v>828.19039580354536</v>
      </c>
      <c r="H15" s="507"/>
      <c r="L15" s="508"/>
      <c r="M15" s="509"/>
    </row>
    <row r="16" spans="1:13" x14ac:dyDescent="0.2">
      <c r="A16" s="498">
        <v>1981</v>
      </c>
      <c r="B16" s="506">
        <v>863.88088211168258</v>
      </c>
      <c r="C16" s="506">
        <v>993.33291260323256</v>
      </c>
      <c r="H16" s="507"/>
      <c r="L16" s="508"/>
      <c r="M16" s="509"/>
    </row>
    <row r="17" spans="1:13" x14ac:dyDescent="0.2">
      <c r="A17" s="498">
        <v>1982</v>
      </c>
      <c r="B17" s="506">
        <v>1068.3705414451786</v>
      </c>
      <c r="C17" s="506">
        <v>1192.5247264583336</v>
      </c>
      <c r="H17" s="507"/>
      <c r="L17" s="508"/>
      <c r="M17" s="509"/>
    </row>
    <row r="18" spans="1:13" x14ac:dyDescent="0.2">
      <c r="A18" s="498">
        <v>1983</v>
      </c>
      <c r="B18" s="506">
        <v>1294.1740518372158</v>
      </c>
      <c r="C18" s="506">
        <v>1520.6482597304773</v>
      </c>
      <c r="H18" s="507"/>
      <c r="L18" s="508"/>
      <c r="M18" s="509"/>
    </row>
    <row r="19" spans="1:13" x14ac:dyDescent="0.2">
      <c r="A19" s="498">
        <v>1984</v>
      </c>
      <c r="B19" s="506">
        <v>1565.4880187337135</v>
      </c>
      <c r="C19" s="506">
        <v>1864.2587900663682</v>
      </c>
      <c r="H19" s="507"/>
      <c r="L19" s="508"/>
      <c r="M19" s="509"/>
    </row>
    <row r="20" spans="1:13" ht="12" customHeight="1" x14ac:dyDescent="0.2">
      <c r="A20" s="498">
        <v>1985</v>
      </c>
      <c r="B20" s="506">
        <v>1862.4170338906729</v>
      </c>
      <c r="C20" s="506">
        <v>2272.3389109001746</v>
      </c>
      <c r="D20" s="510"/>
      <c r="E20" s="510"/>
      <c r="F20" s="510"/>
      <c r="G20" s="510"/>
      <c r="H20" s="507"/>
      <c r="L20" s="508"/>
      <c r="M20" s="509"/>
    </row>
    <row r="21" spans="1:13" x14ac:dyDescent="0.2">
      <c r="A21" s="498">
        <v>1986</v>
      </c>
      <c r="B21" s="506">
        <v>2225.9016857881525</v>
      </c>
      <c r="C21" s="506">
        <v>2744.1851456578265</v>
      </c>
      <c r="H21" s="507"/>
      <c r="L21" s="508"/>
      <c r="M21" s="509"/>
    </row>
    <row r="22" spans="1:13" x14ac:dyDescent="0.2">
      <c r="A22" s="498">
        <v>1987</v>
      </c>
      <c r="B22" s="506">
        <v>2632.397796081771</v>
      </c>
      <c r="C22" s="506">
        <v>3217.7187817022818</v>
      </c>
      <c r="H22" s="507"/>
      <c r="L22" s="508"/>
      <c r="M22" s="509"/>
    </row>
    <row r="23" spans="1:13" x14ac:dyDescent="0.2">
      <c r="A23" s="498">
        <v>1988</v>
      </c>
      <c r="B23" s="506">
        <v>2976.6478645100642</v>
      </c>
      <c r="C23" s="506">
        <v>3873.9419684650979</v>
      </c>
      <c r="H23" s="507"/>
      <c r="L23" s="508"/>
      <c r="M23" s="509"/>
    </row>
    <row r="24" spans="1:13" x14ac:dyDescent="0.2">
      <c r="A24" s="498">
        <v>1989</v>
      </c>
      <c r="B24" s="506">
        <v>3579.5285829818263</v>
      </c>
      <c r="C24" s="506">
        <v>4577.9392289788339</v>
      </c>
      <c r="H24" s="507"/>
      <c r="L24" s="508"/>
      <c r="M24" s="509"/>
    </row>
    <row r="25" spans="1:13" x14ac:dyDescent="0.2">
      <c r="A25" s="498">
        <v>1990</v>
      </c>
      <c r="B25" s="506">
        <v>4188.8163267938153</v>
      </c>
      <c r="C25" s="506">
        <v>5478.744790051187</v>
      </c>
      <c r="H25" s="507"/>
      <c r="L25" s="508"/>
      <c r="M25" s="509"/>
    </row>
    <row r="26" spans="1:13" x14ac:dyDescent="0.2">
      <c r="A26" s="498">
        <v>1991</v>
      </c>
      <c r="B26" s="506">
        <v>4913.1671168807279</v>
      </c>
      <c r="C26" s="506">
        <v>6313.2079337734203</v>
      </c>
      <c r="H26" s="507"/>
      <c r="L26" s="508"/>
      <c r="M26" s="509"/>
    </row>
    <row r="27" spans="1:13" x14ac:dyDescent="0.2">
      <c r="A27" s="498">
        <v>1992</v>
      </c>
      <c r="B27" s="506">
        <v>5493.2577908974627</v>
      </c>
      <c r="C27" s="506">
        <v>7158.2779655137901</v>
      </c>
      <c r="H27" s="507"/>
      <c r="L27" s="508"/>
      <c r="M27" s="509"/>
    </row>
    <row r="28" spans="1:13" x14ac:dyDescent="0.2">
      <c r="A28" s="498">
        <v>1993</v>
      </c>
      <c r="B28" s="506">
        <v>5743.9319612166919</v>
      </c>
      <c r="C28" s="506">
        <v>7454.2344756369839</v>
      </c>
      <c r="H28" s="507"/>
      <c r="L28" s="508"/>
      <c r="M28" s="509"/>
    </row>
    <row r="29" spans="1:13" x14ac:dyDescent="0.2">
      <c r="A29" s="498">
        <v>1994</v>
      </c>
      <c r="B29" s="506">
        <v>6009.3151650968366</v>
      </c>
      <c r="C29" s="506">
        <v>8090.2368268681194</v>
      </c>
      <c r="H29" s="507"/>
      <c r="L29" s="508"/>
      <c r="M29" s="509"/>
    </row>
    <row r="30" spans="1:13" x14ac:dyDescent="0.2">
      <c r="A30" s="498">
        <v>1995</v>
      </c>
      <c r="B30" s="506">
        <v>6450.3067706687552</v>
      </c>
      <c r="C30" s="506">
        <v>8757.4886902289945</v>
      </c>
      <c r="H30" s="507"/>
      <c r="L30" s="508"/>
      <c r="M30" s="509"/>
    </row>
    <row r="31" spans="1:13" x14ac:dyDescent="0.2">
      <c r="A31" s="498">
        <v>1996</v>
      </c>
      <c r="B31" s="506">
        <v>6749.551718799853</v>
      </c>
      <c r="C31" s="506">
        <v>9268.0242846863748</v>
      </c>
      <c r="H31" s="507"/>
      <c r="L31" s="508"/>
      <c r="M31" s="509"/>
    </row>
    <row r="32" spans="1:13" x14ac:dyDescent="0.2">
      <c r="A32" s="498">
        <v>1997</v>
      </c>
      <c r="B32" s="506">
        <v>7119.3163454262922</v>
      </c>
      <c r="C32" s="506">
        <v>10023.258569081456</v>
      </c>
      <c r="H32" s="507"/>
      <c r="L32" s="508"/>
      <c r="M32" s="509"/>
    </row>
    <row r="33" spans="1:13" x14ac:dyDescent="0.2">
      <c r="A33" s="498">
        <v>1998</v>
      </c>
      <c r="B33" s="506">
        <v>7592.7809352876648</v>
      </c>
      <c r="C33" s="506">
        <v>10896.765716057096</v>
      </c>
      <c r="H33" s="507"/>
      <c r="L33" s="508"/>
      <c r="M33" s="509"/>
    </row>
    <row r="34" spans="1:13" x14ac:dyDescent="0.2">
      <c r="A34" s="498">
        <v>1999</v>
      </c>
      <c r="B34" s="506">
        <v>8223.6579353503403</v>
      </c>
      <c r="C34" s="506">
        <v>11665.5525733344</v>
      </c>
      <c r="H34" s="507"/>
      <c r="L34" s="508"/>
      <c r="M34" s="509"/>
    </row>
    <row r="35" spans="1:13" x14ac:dyDescent="0.2">
      <c r="A35" s="498">
        <v>2000</v>
      </c>
      <c r="B35" s="506">
        <v>8774.4508126279343</v>
      </c>
      <c r="C35" s="506">
        <v>12450.512603566105</v>
      </c>
      <c r="H35" s="507"/>
      <c r="L35" s="508"/>
      <c r="M35" s="509"/>
    </row>
    <row r="36" spans="1:13" x14ac:dyDescent="0.2">
      <c r="A36" s="498">
        <v>2001</v>
      </c>
      <c r="B36" s="506">
        <v>9170.0108005451093</v>
      </c>
      <c r="C36" s="506">
        <v>13064.326538844511</v>
      </c>
      <c r="H36" s="507"/>
      <c r="L36" s="508"/>
      <c r="M36" s="509"/>
    </row>
    <row r="37" spans="1:13" x14ac:dyDescent="0.2">
      <c r="A37" s="498">
        <v>2002</v>
      </c>
      <c r="B37" s="506">
        <v>9462.4473731609069</v>
      </c>
      <c r="C37" s="506">
        <v>13557.228319406002</v>
      </c>
      <c r="H37" s="507"/>
      <c r="L37" s="508"/>
      <c r="M37" s="509"/>
    </row>
    <row r="38" spans="1:13" x14ac:dyDescent="0.2">
      <c r="A38" s="498">
        <v>2003</v>
      </c>
      <c r="B38" s="506">
        <v>9708.6387177565521</v>
      </c>
      <c r="C38" s="506">
        <v>13741.085089418473</v>
      </c>
      <c r="H38" s="507"/>
      <c r="L38" s="508"/>
      <c r="M38" s="509"/>
    </row>
    <row r="39" spans="1:13" x14ac:dyDescent="0.2">
      <c r="A39" s="498">
        <v>2004</v>
      </c>
      <c r="B39" s="506">
        <v>10074.935083608127</v>
      </c>
      <c r="C39" s="506">
        <v>14217.570608181131</v>
      </c>
      <c r="H39" s="507"/>
      <c r="L39" s="508"/>
      <c r="M39" s="509"/>
    </row>
    <row r="40" spans="1:13" x14ac:dyDescent="0.2">
      <c r="A40" s="498">
        <v>2005</v>
      </c>
      <c r="B40" s="506">
        <v>10390.542004499102</v>
      </c>
      <c r="C40" s="506">
        <v>14623.424682874851</v>
      </c>
      <c r="H40" s="507"/>
      <c r="L40" s="508"/>
      <c r="M40" s="509"/>
    </row>
    <row r="41" spans="1:13" x14ac:dyDescent="0.2">
      <c r="A41" s="498">
        <v>2006</v>
      </c>
      <c r="B41" s="506">
        <v>10656.734749680034</v>
      </c>
      <c r="C41" s="506">
        <v>15197.484851091613</v>
      </c>
      <c r="H41" s="507"/>
      <c r="L41" s="508"/>
      <c r="M41" s="509"/>
    </row>
    <row r="42" spans="1:13" x14ac:dyDescent="0.2">
      <c r="A42" s="498">
        <v>2007</v>
      </c>
      <c r="B42" s="506">
        <v>11159.486667794712</v>
      </c>
      <c r="C42" s="506">
        <v>15960.959000634881</v>
      </c>
      <c r="H42" s="507"/>
      <c r="L42" s="508"/>
      <c r="M42" s="509"/>
    </row>
    <row r="43" spans="1:13" x14ac:dyDescent="0.2">
      <c r="A43" s="498">
        <v>2008</v>
      </c>
      <c r="B43" s="506">
        <v>11626.255711685078</v>
      </c>
      <c r="C43" s="506">
        <v>16190.587590154304</v>
      </c>
      <c r="H43" s="507"/>
      <c r="L43" s="508"/>
      <c r="M43" s="509"/>
    </row>
    <row r="44" spans="1:13" x14ac:dyDescent="0.2">
      <c r="A44" s="498">
        <v>2009</v>
      </c>
      <c r="B44" s="506">
        <v>11564.443822451047</v>
      </c>
      <c r="C44" s="506">
        <v>15850.410837771034</v>
      </c>
      <c r="H44" s="507"/>
      <c r="L44" s="508"/>
      <c r="M44" s="509"/>
    </row>
    <row r="45" spans="1:13" x14ac:dyDescent="0.2">
      <c r="A45" s="498">
        <v>2010</v>
      </c>
      <c r="B45" s="506">
        <v>11902.588295990372</v>
      </c>
      <c r="C45" s="506">
        <v>16250.247007101209</v>
      </c>
      <c r="H45" s="507"/>
      <c r="L45" s="508"/>
      <c r="M45" s="509"/>
    </row>
    <row r="46" spans="1:13" x14ac:dyDescent="0.2">
      <c r="A46" s="498">
        <v>2011</v>
      </c>
      <c r="B46" s="506">
        <v>11750.443706694652</v>
      </c>
      <c r="C46" s="506">
        <v>16110.982389547034</v>
      </c>
      <c r="H46" s="507"/>
      <c r="L46" s="508"/>
      <c r="M46" s="509"/>
    </row>
    <row r="47" spans="1:13" x14ac:dyDescent="0.2">
      <c r="A47" s="498">
        <v>2012</v>
      </c>
      <c r="B47" s="506">
        <v>11613.043341227587</v>
      </c>
      <c r="C47" s="506">
        <v>15607.489175587771</v>
      </c>
      <c r="H47" s="507"/>
      <c r="L47" s="508"/>
      <c r="M47" s="509"/>
    </row>
    <row r="48" spans="1:13" ht="12" thickBot="1" x14ac:dyDescent="0.25">
      <c r="A48" s="498">
        <v>2013</v>
      </c>
      <c r="B48" s="506">
        <v>11639.42928659489</v>
      </c>
      <c r="C48" s="506">
        <v>15823.503135721892</v>
      </c>
      <c r="H48" s="507"/>
    </row>
    <row r="49" spans="1:9" x14ac:dyDescent="0.2">
      <c r="A49" s="500"/>
      <c r="B49" s="511"/>
      <c r="C49" s="511"/>
    </row>
    <row r="50" spans="1:9" x14ac:dyDescent="0.2">
      <c r="A50" s="458" t="s">
        <v>539</v>
      </c>
      <c r="B50" s="459"/>
      <c r="C50" s="459"/>
      <c r="D50" s="459"/>
      <c r="E50" s="459"/>
      <c r="F50" s="459"/>
      <c r="G50" s="459"/>
      <c r="H50" s="459"/>
      <c r="I50" s="460"/>
    </row>
    <row r="51" spans="1:9" x14ac:dyDescent="0.2">
      <c r="A51" s="458"/>
      <c r="B51" s="459"/>
      <c r="C51" s="459"/>
      <c r="D51" s="459"/>
      <c r="E51" s="459"/>
      <c r="F51" s="459"/>
      <c r="G51" s="459"/>
      <c r="H51" s="459"/>
      <c r="I51" s="461"/>
    </row>
    <row r="52" spans="1:9" x14ac:dyDescent="0.2">
      <c r="A52" s="458" t="s">
        <v>241</v>
      </c>
      <c r="B52" s="459"/>
      <c r="C52" s="459"/>
      <c r="D52" s="459"/>
      <c r="E52" s="459"/>
      <c r="F52" s="459"/>
      <c r="G52" s="459"/>
      <c r="H52" s="459"/>
      <c r="I52" s="461"/>
    </row>
    <row r="53" spans="1:9" x14ac:dyDescent="0.2">
      <c r="A53" s="462" t="s">
        <v>540</v>
      </c>
      <c r="B53" s="459"/>
      <c r="C53" s="459"/>
      <c r="D53" s="459"/>
      <c r="E53" s="459"/>
      <c r="F53" s="459"/>
      <c r="G53" s="459"/>
      <c r="H53" s="459"/>
      <c r="I53" s="461"/>
    </row>
    <row r="54" spans="1:9" x14ac:dyDescent="0.2">
      <c r="A54" s="458" t="s">
        <v>624</v>
      </c>
      <c r="B54" s="459"/>
      <c r="C54" s="458"/>
      <c r="D54" s="459"/>
      <c r="E54" s="459"/>
      <c r="F54" s="459"/>
      <c r="G54" s="459"/>
      <c r="H54" s="459"/>
      <c r="I54" s="461"/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showGridLines="0" topLeftCell="A16" workbookViewId="0"/>
  </sheetViews>
  <sheetFormatPr defaultRowHeight="12.75" x14ac:dyDescent="0.2"/>
  <cols>
    <col min="1" max="1" width="5" style="474" customWidth="1"/>
    <col min="2" max="3" width="13.42578125" style="512" customWidth="1"/>
    <col min="4" max="16384" width="9.140625" style="469"/>
  </cols>
  <sheetData>
    <row r="1" spans="1:5" x14ac:dyDescent="0.2">
      <c r="A1" s="468" t="s">
        <v>625</v>
      </c>
    </row>
    <row r="2" spans="1:5" ht="9" customHeight="1" thickBot="1" x14ac:dyDescent="0.25">
      <c r="A2" s="468"/>
      <c r="E2" s="513"/>
    </row>
    <row r="3" spans="1:5" ht="22.5" customHeight="1" x14ac:dyDescent="0.2">
      <c r="A3" s="514"/>
      <c r="B3" s="976" t="s">
        <v>626</v>
      </c>
      <c r="C3" s="976"/>
      <c r="E3" s="513"/>
    </row>
    <row r="4" spans="1:5" ht="22.5" customHeight="1" x14ac:dyDescent="0.2">
      <c r="A4" s="515"/>
      <c r="B4" s="516" t="s">
        <v>627</v>
      </c>
      <c r="C4" s="516" t="s">
        <v>628</v>
      </c>
      <c r="E4" s="513"/>
    </row>
    <row r="5" spans="1:5" x14ac:dyDescent="0.2">
      <c r="A5" s="513">
        <v>1970</v>
      </c>
      <c r="B5" s="517">
        <v>778.40918047998832</v>
      </c>
      <c r="C5" s="517">
        <v>65.996325541078718</v>
      </c>
      <c r="E5" s="513"/>
    </row>
    <row r="6" spans="1:5" x14ac:dyDescent="0.2">
      <c r="A6" s="513">
        <v>1971</v>
      </c>
      <c r="B6" s="517">
        <v>856.60294569240227</v>
      </c>
      <c r="C6" s="517">
        <v>65.731456071548692</v>
      </c>
      <c r="E6" s="513"/>
    </row>
    <row r="7" spans="1:5" x14ac:dyDescent="0.2">
      <c r="A7" s="513">
        <v>1972</v>
      </c>
      <c r="B7" s="517">
        <v>893.92446944921983</v>
      </c>
      <c r="C7" s="517">
        <v>62.145631131221634</v>
      </c>
      <c r="E7" s="513"/>
    </row>
    <row r="8" spans="1:5" x14ac:dyDescent="0.2">
      <c r="A8" s="513">
        <v>1973</v>
      </c>
      <c r="B8" s="517">
        <v>954.14116499010265</v>
      </c>
      <c r="C8" s="517">
        <v>63.220867498414457</v>
      </c>
      <c r="E8" s="513"/>
    </row>
    <row r="9" spans="1:5" x14ac:dyDescent="0.2">
      <c r="A9" s="513">
        <v>1974</v>
      </c>
      <c r="B9" s="517">
        <v>1036.9318663273982</v>
      </c>
      <c r="C9" s="517">
        <v>66.760700094405507</v>
      </c>
      <c r="E9" s="513"/>
    </row>
    <row r="10" spans="1:5" x14ac:dyDescent="0.2">
      <c r="A10" s="513">
        <v>1975</v>
      </c>
      <c r="B10" s="517">
        <v>981.34377558153949</v>
      </c>
      <c r="C10" s="517">
        <v>66.573763665111656</v>
      </c>
      <c r="E10" s="513"/>
    </row>
    <row r="11" spans="1:5" x14ac:dyDescent="0.2">
      <c r="A11" s="513">
        <v>1976</v>
      </c>
      <c r="B11" s="517">
        <v>992.67342756055984</v>
      </c>
      <c r="C11" s="517">
        <v>65.834708249706907</v>
      </c>
      <c r="E11" s="513"/>
    </row>
    <row r="12" spans="1:5" x14ac:dyDescent="0.2">
      <c r="A12" s="513">
        <v>1977</v>
      </c>
      <c r="B12" s="517">
        <v>1018.5121703160562</v>
      </c>
      <c r="C12" s="517">
        <v>63.714881278242011</v>
      </c>
      <c r="E12" s="513"/>
    </row>
    <row r="13" spans="1:5" x14ac:dyDescent="0.2">
      <c r="A13" s="513">
        <v>1978</v>
      </c>
      <c r="B13" s="517">
        <v>1083.2055587137534</v>
      </c>
      <c r="C13" s="517">
        <v>63.826753339384254</v>
      </c>
      <c r="E13" s="513"/>
    </row>
    <row r="14" spans="1:5" x14ac:dyDescent="0.2">
      <c r="A14" s="513">
        <v>1979</v>
      </c>
      <c r="B14" s="517">
        <v>1138.6523552982374</v>
      </c>
      <c r="C14" s="517">
        <v>61.492116145378439</v>
      </c>
      <c r="E14" s="513"/>
    </row>
    <row r="15" spans="1:5" x14ac:dyDescent="0.2">
      <c r="A15" s="513">
        <v>1980</v>
      </c>
      <c r="B15" s="517">
        <v>1240.1042361350715</v>
      </c>
      <c r="C15" s="517">
        <v>65.561696272177926</v>
      </c>
      <c r="E15" s="513"/>
    </row>
    <row r="16" spans="1:5" x14ac:dyDescent="0.2">
      <c r="A16" s="513">
        <v>1981</v>
      </c>
      <c r="B16" s="517">
        <v>1276.5565304756369</v>
      </c>
      <c r="C16" s="517">
        <v>65.784023013580722</v>
      </c>
      <c r="E16" s="513"/>
    </row>
    <row r="17" spans="1:5" x14ac:dyDescent="0.2">
      <c r="A17" s="513">
        <v>1982</v>
      </c>
      <c r="B17" s="517">
        <v>1310.8888899153569</v>
      </c>
      <c r="C17" s="517">
        <v>66.070130885621211</v>
      </c>
      <c r="E17" s="513"/>
    </row>
    <row r="18" spans="1:5" x14ac:dyDescent="0.2">
      <c r="A18" s="513">
        <v>1983</v>
      </c>
      <c r="B18" s="517">
        <v>1301.915340482178</v>
      </c>
      <c r="C18" s="517">
        <v>64.626303705974905</v>
      </c>
      <c r="E18" s="513"/>
    </row>
    <row r="19" spans="1:5" x14ac:dyDescent="0.2">
      <c r="A19" s="513">
        <v>1984</v>
      </c>
      <c r="B19" s="517">
        <v>1284.762581287285</v>
      </c>
      <c r="C19" s="517">
        <v>64.229979770768139</v>
      </c>
      <c r="E19" s="513"/>
    </row>
    <row r="20" spans="1:5" s="518" customFormat="1" x14ac:dyDescent="0.2">
      <c r="A20" s="513">
        <v>1985</v>
      </c>
      <c r="B20" s="517">
        <v>1287.6030542942383</v>
      </c>
      <c r="C20" s="517">
        <v>63.45738625088525</v>
      </c>
      <c r="E20" s="513"/>
    </row>
    <row r="21" spans="1:5" s="518" customFormat="1" x14ac:dyDescent="0.2">
      <c r="A21" s="513">
        <v>1986</v>
      </c>
      <c r="B21" s="517">
        <v>1375.8178216650649</v>
      </c>
      <c r="C21" s="517">
        <v>65.855758641351017</v>
      </c>
      <c r="E21" s="513"/>
    </row>
    <row r="22" spans="1:5" s="519" customFormat="1" x14ac:dyDescent="0.2">
      <c r="A22" s="513">
        <v>1987</v>
      </c>
      <c r="B22" s="517">
        <v>1476.72199996773</v>
      </c>
      <c r="C22" s="517">
        <v>66.073024240410817</v>
      </c>
      <c r="E22" s="513"/>
    </row>
    <row r="23" spans="1:5" x14ac:dyDescent="0.2">
      <c r="A23" s="513">
        <v>1988</v>
      </c>
      <c r="B23" s="517">
        <v>1620.8399561303611</v>
      </c>
      <c r="C23" s="517">
        <v>68.281120535176484</v>
      </c>
      <c r="E23" s="513"/>
    </row>
    <row r="24" spans="1:5" x14ac:dyDescent="0.2">
      <c r="A24" s="513">
        <v>1989</v>
      </c>
      <c r="B24" s="517">
        <v>1685.6732018200844</v>
      </c>
      <c r="C24" s="517">
        <v>66.808723677209017</v>
      </c>
      <c r="E24" s="513"/>
    </row>
    <row r="25" spans="1:5" x14ac:dyDescent="0.2">
      <c r="A25" s="513">
        <v>1990</v>
      </c>
      <c r="B25" s="517">
        <v>1826.6252719925028</v>
      </c>
      <c r="C25" s="517">
        <v>67.633591573483571</v>
      </c>
      <c r="E25" s="513"/>
    </row>
    <row r="26" spans="1:5" x14ac:dyDescent="0.2">
      <c r="A26" s="513">
        <v>1991</v>
      </c>
      <c r="B26" s="517">
        <v>2000.6130531743408</v>
      </c>
      <c r="C26" s="517">
        <v>71.633772921060384</v>
      </c>
      <c r="E26" s="513"/>
    </row>
    <row r="27" spans="1:5" x14ac:dyDescent="0.2">
      <c r="A27" s="513">
        <v>1992</v>
      </c>
      <c r="B27" s="517">
        <v>2111.6378872715441</v>
      </c>
      <c r="C27" s="517">
        <v>72.76522218266534</v>
      </c>
      <c r="E27" s="513"/>
    </row>
    <row r="28" spans="1:5" x14ac:dyDescent="0.2">
      <c r="A28" s="513">
        <v>1993</v>
      </c>
      <c r="B28" s="517">
        <v>2160.518586691871</v>
      </c>
      <c r="C28" s="517">
        <v>75.349223854766663</v>
      </c>
      <c r="E28" s="513"/>
    </row>
    <row r="29" spans="1:5" x14ac:dyDescent="0.2">
      <c r="A29" s="513">
        <v>1994</v>
      </c>
      <c r="B29" s="517">
        <v>2176.3695674042524</v>
      </c>
      <c r="C29" s="517">
        <v>74.540394647313832</v>
      </c>
      <c r="E29" s="513"/>
    </row>
    <row r="30" spans="1:5" x14ac:dyDescent="0.2">
      <c r="A30" s="513">
        <v>1995</v>
      </c>
      <c r="B30" s="517">
        <v>2216.4422386834581</v>
      </c>
      <c r="C30" s="517">
        <v>74.680725183095987</v>
      </c>
      <c r="E30" s="513"/>
    </row>
    <row r="31" spans="1:5" x14ac:dyDescent="0.2">
      <c r="A31" s="513">
        <v>1996</v>
      </c>
      <c r="B31" s="517">
        <v>2288.1017346430417</v>
      </c>
      <c r="C31" s="517">
        <v>74.352717397750808</v>
      </c>
      <c r="E31" s="513"/>
    </row>
    <row r="32" spans="1:5" x14ac:dyDescent="0.2">
      <c r="A32" s="513">
        <v>1997</v>
      </c>
      <c r="B32" s="517">
        <v>2371.6756668697431</v>
      </c>
      <c r="C32" s="517">
        <v>73.815522585503217</v>
      </c>
      <c r="E32" s="513"/>
    </row>
    <row r="33" spans="1:5" x14ac:dyDescent="0.2">
      <c r="A33" s="513">
        <v>1998</v>
      </c>
      <c r="B33" s="517">
        <v>2491.5115429684188</v>
      </c>
      <c r="C33" s="517">
        <v>73.755420779427141</v>
      </c>
      <c r="E33" s="513"/>
    </row>
    <row r="34" spans="1:5" x14ac:dyDescent="0.2">
      <c r="A34" s="513">
        <v>1999</v>
      </c>
      <c r="B34" s="517">
        <v>2628.7259450399702</v>
      </c>
      <c r="C34" s="517">
        <v>74.771766682369218</v>
      </c>
      <c r="E34" s="513"/>
    </row>
    <row r="35" spans="1:5" x14ac:dyDescent="0.2">
      <c r="A35" s="513">
        <v>2000</v>
      </c>
      <c r="B35" s="517">
        <v>2728.9160380264525</v>
      </c>
      <c r="C35" s="517">
        <v>74.696769766469629</v>
      </c>
      <c r="E35" s="513"/>
    </row>
    <row r="36" spans="1:5" x14ac:dyDescent="0.2">
      <c r="A36" s="513">
        <v>2001</v>
      </c>
      <c r="B36" s="517">
        <v>2763.2706518299747</v>
      </c>
      <c r="C36" s="517">
        <v>74.172414904961656</v>
      </c>
      <c r="E36" s="513"/>
    </row>
    <row r="37" spans="1:5" s="474" customFormat="1" ht="11.25" x14ac:dyDescent="0.2">
      <c r="A37" s="513">
        <v>2002</v>
      </c>
      <c r="B37" s="517">
        <v>2799.8840205585439</v>
      </c>
      <c r="C37" s="517">
        <v>74.585047002236337</v>
      </c>
      <c r="E37" s="513"/>
    </row>
    <row r="38" spans="1:5" s="474" customFormat="1" ht="11.25" x14ac:dyDescent="0.2">
      <c r="A38" s="513">
        <v>2003</v>
      </c>
      <c r="B38" s="517">
        <v>2793.4676828542724</v>
      </c>
      <c r="C38" s="517">
        <v>75.098357869869474</v>
      </c>
      <c r="E38" s="513"/>
    </row>
    <row r="39" spans="1:5" s="474" customFormat="1" ht="11.25" x14ac:dyDescent="0.2">
      <c r="A39" s="513">
        <v>2004</v>
      </c>
      <c r="B39" s="517">
        <v>2867.9782546665488</v>
      </c>
      <c r="C39" s="517">
        <v>75.916911802088762</v>
      </c>
      <c r="E39" s="513"/>
    </row>
    <row r="40" spans="1:5" s="474" customFormat="1" ht="11.25" x14ac:dyDescent="0.2">
      <c r="A40" s="513">
        <v>2005</v>
      </c>
      <c r="B40" s="517">
        <v>2915.7890395919262</v>
      </c>
      <c r="C40" s="517">
        <v>76.588867155899663</v>
      </c>
      <c r="E40" s="513"/>
    </row>
    <row r="41" spans="1:5" s="474" customFormat="1" ht="11.25" x14ac:dyDescent="0.2">
      <c r="A41" s="513">
        <v>2006</v>
      </c>
      <c r="B41" s="517">
        <v>2968.6274672237423</v>
      </c>
      <c r="C41" s="517">
        <v>76.86356106210377</v>
      </c>
      <c r="E41" s="513"/>
    </row>
    <row r="42" spans="1:5" s="474" customFormat="1" ht="11.25" x14ac:dyDescent="0.2">
      <c r="A42" s="513">
        <v>2007</v>
      </c>
      <c r="B42" s="517">
        <v>3043.4327824641296</v>
      </c>
      <c r="C42" s="517">
        <v>76.97957704525021</v>
      </c>
      <c r="E42" s="513"/>
    </row>
    <row r="43" spans="1:5" s="474" customFormat="1" ht="11.25" x14ac:dyDescent="0.2">
      <c r="A43" s="513">
        <v>2008</v>
      </c>
      <c r="B43" s="517">
        <v>3083.509386473007</v>
      </c>
      <c r="C43" s="517">
        <v>77.999893174347733</v>
      </c>
      <c r="E43" s="513"/>
    </row>
    <row r="44" spans="1:5" s="474" customFormat="1" ht="11.25" x14ac:dyDescent="0.2">
      <c r="A44" s="513">
        <v>2009</v>
      </c>
      <c r="B44" s="517">
        <v>3011.7903750135174</v>
      </c>
      <c r="C44" s="517">
        <v>78.467826971858344</v>
      </c>
      <c r="E44" s="513"/>
    </row>
    <row r="45" spans="1:5" s="474" customFormat="1" ht="11.25" x14ac:dyDescent="0.2">
      <c r="A45" s="513">
        <v>2010</v>
      </c>
      <c r="B45" s="517">
        <v>3086.92727661053</v>
      </c>
      <c r="C45" s="517">
        <v>78.897628562733658</v>
      </c>
      <c r="E45" s="513"/>
    </row>
    <row r="46" spans="1:5" s="474" customFormat="1" ht="11.25" x14ac:dyDescent="0.2">
      <c r="A46" s="513">
        <v>2011</v>
      </c>
      <c r="B46" s="517">
        <v>2985.5922187686924</v>
      </c>
      <c r="C46" s="517">
        <v>77.273939932982046</v>
      </c>
      <c r="E46" s="513"/>
    </row>
    <row r="47" spans="1:5" s="474" customFormat="1" ht="11.25" x14ac:dyDescent="0.2">
      <c r="A47" s="513">
        <v>2012</v>
      </c>
      <c r="B47" s="517">
        <v>2825.9744820892506</v>
      </c>
      <c r="C47" s="517">
        <v>75.58443547389632</v>
      </c>
      <c r="E47" s="513"/>
    </row>
    <row r="48" spans="1:5" s="474" customFormat="1" ht="12" thickBot="1" x14ac:dyDescent="0.25">
      <c r="A48" s="513">
        <v>2013</v>
      </c>
      <c r="B48" s="517">
        <v>2779.2661509478667</v>
      </c>
      <c r="C48" s="517">
        <v>75.364544224226123</v>
      </c>
      <c r="E48" s="513"/>
    </row>
    <row r="49" spans="1:9" s="498" customFormat="1" ht="11.25" x14ac:dyDescent="0.2">
      <c r="A49" s="500"/>
      <c r="B49" s="511"/>
      <c r="C49" s="511"/>
    </row>
    <row r="50" spans="1:9" x14ac:dyDescent="0.2">
      <c r="A50" s="458" t="s">
        <v>539</v>
      </c>
      <c r="B50" s="459"/>
      <c r="C50" s="459"/>
      <c r="D50" s="459"/>
      <c r="E50" s="459"/>
      <c r="F50" s="459"/>
      <c r="G50" s="459"/>
      <c r="H50" s="459"/>
      <c r="I50" s="460"/>
    </row>
    <row r="51" spans="1:9" x14ac:dyDescent="0.2">
      <c r="A51" s="458"/>
      <c r="B51" s="459"/>
      <c r="C51" s="459"/>
      <c r="D51" s="459"/>
      <c r="E51" s="459"/>
      <c r="F51" s="459"/>
      <c r="G51" s="459"/>
      <c r="H51" s="459"/>
      <c r="I51" s="461"/>
    </row>
    <row r="52" spans="1:9" x14ac:dyDescent="0.2">
      <c r="A52" s="458" t="s">
        <v>629</v>
      </c>
      <c r="B52" s="459"/>
      <c r="C52" s="459"/>
      <c r="D52" s="459"/>
      <c r="E52" s="459"/>
      <c r="F52" s="459"/>
      <c r="G52" s="459"/>
      <c r="H52" s="459"/>
      <c r="I52" s="461"/>
    </row>
  </sheetData>
  <mergeCells count="1">
    <mergeCell ref="B3:C3"/>
  </mergeCells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showGridLines="0" topLeftCell="A19" workbookViewId="0"/>
  </sheetViews>
  <sheetFormatPr defaultRowHeight="12.75" x14ac:dyDescent="0.2"/>
  <cols>
    <col min="1" max="1" width="5" style="474" customWidth="1"/>
    <col min="2" max="3" width="17.140625" style="512" customWidth="1"/>
    <col min="4" max="16384" width="9.140625" style="469"/>
  </cols>
  <sheetData>
    <row r="1" spans="1:4" x14ac:dyDescent="0.2">
      <c r="A1" s="468" t="s">
        <v>630</v>
      </c>
    </row>
    <row r="2" spans="1:4" ht="10.5" customHeight="1" thickBot="1" x14ac:dyDescent="0.25">
      <c r="A2" s="468"/>
    </row>
    <row r="3" spans="1:4" ht="22.5" x14ac:dyDescent="0.2">
      <c r="A3" s="514"/>
      <c r="B3" s="501" t="s">
        <v>631</v>
      </c>
      <c r="C3" s="501" t="s">
        <v>632</v>
      </c>
    </row>
    <row r="4" spans="1:4" x14ac:dyDescent="0.2">
      <c r="A4" s="515"/>
      <c r="B4" s="977" t="s">
        <v>633</v>
      </c>
      <c r="C4" s="977"/>
    </row>
    <row r="5" spans="1:4" x14ac:dyDescent="0.2">
      <c r="A5" s="28">
        <v>1970</v>
      </c>
      <c r="B5" s="475">
        <v>23.953832974248993</v>
      </c>
      <c r="C5" s="475">
        <v>76.046167025751004</v>
      </c>
      <c r="D5" s="520"/>
    </row>
    <row r="6" spans="1:4" x14ac:dyDescent="0.2">
      <c r="A6" s="28">
        <v>1971</v>
      </c>
      <c r="B6" s="475">
        <v>26.691339305351153</v>
      </c>
      <c r="C6" s="475">
        <v>73.30866069464885</v>
      </c>
      <c r="D6" s="520"/>
    </row>
    <row r="7" spans="1:4" x14ac:dyDescent="0.2">
      <c r="A7" s="28">
        <v>1972</v>
      </c>
      <c r="B7" s="475">
        <v>30.861112803754427</v>
      </c>
      <c r="C7" s="475">
        <v>69.138887196245577</v>
      </c>
      <c r="D7" s="520"/>
    </row>
    <row r="8" spans="1:4" x14ac:dyDescent="0.2">
      <c r="A8" s="28">
        <v>1973</v>
      </c>
      <c r="B8" s="475">
        <v>28.411302069441309</v>
      </c>
      <c r="C8" s="475">
        <v>71.588697930558695</v>
      </c>
      <c r="D8" s="520"/>
    </row>
    <row r="9" spans="1:4" x14ac:dyDescent="0.2">
      <c r="A9" s="28">
        <v>1974</v>
      </c>
      <c r="B9" s="475">
        <v>24.874624920326987</v>
      </c>
      <c r="C9" s="475">
        <v>75.125375079673006</v>
      </c>
      <c r="D9" s="520"/>
    </row>
    <row r="10" spans="1:4" x14ac:dyDescent="0.2">
      <c r="A10" s="28">
        <v>1975</v>
      </c>
      <c r="B10" s="475">
        <v>30.692182209517089</v>
      </c>
      <c r="C10" s="475">
        <v>69.3078177904829</v>
      </c>
      <c r="D10" s="520"/>
    </row>
    <row r="11" spans="1:4" x14ac:dyDescent="0.2">
      <c r="A11" s="28">
        <v>1976</v>
      </c>
      <c r="B11" s="475">
        <v>29.243542491785057</v>
      </c>
      <c r="C11" s="475">
        <v>70.756457508214936</v>
      </c>
      <c r="D11" s="520"/>
    </row>
    <row r="12" spans="1:4" x14ac:dyDescent="0.2">
      <c r="A12" s="28">
        <v>1977</v>
      </c>
      <c r="B12" s="475">
        <v>22.798804371303749</v>
      </c>
      <c r="C12" s="475">
        <v>77.201195628696254</v>
      </c>
      <c r="D12" s="520"/>
    </row>
    <row r="13" spans="1:4" x14ac:dyDescent="0.2">
      <c r="A13" s="28">
        <v>1978</v>
      </c>
      <c r="B13" s="475">
        <v>25.03342353778007</v>
      </c>
      <c r="C13" s="475">
        <v>74.966576462219933</v>
      </c>
      <c r="D13" s="520"/>
    </row>
    <row r="14" spans="1:4" x14ac:dyDescent="0.2">
      <c r="A14" s="28">
        <v>1979</v>
      </c>
      <c r="B14" s="475">
        <v>24.897231017951064</v>
      </c>
      <c r="C14" s="475">
        <v>75.102768982048943</v>
      </c>
      <c r="D14" s="520"/>
    </row>
    <row r="15" spans="1:4" x14ac:dyDescent="0.2">
      <c r="A15" s="28">
        <v>1980</v>
      </c>
      <c r="B15" s="475">
        <v>23.231984860331302</v>
      </c>
      <c r="C15" s="475">
        <v>76.768015139668705</v>
      </c>
      <c r="D15" s="520"/>
    </row>
    <row r="16" spans="1:4" x14ac:dyDescent="0.2">
      <c r="A16" s="28">
        <v>1981</v>
      </c>
      <c r="B16" s="475">
        <v>24.757720212636762</v>
      </c>
      <c r="C16" s="475">
        <v>75.242279787363245</v>
      </c>
      <c r="D16" s="520"/>
    </row>
    <row r="17" spans="1:4" x14ac:dyDescent="0.2">
      <c r="A17" s="28">
        <v>1982</v>
      </c>
      <c r="B17" s="475">
        <v>26.945606923635353</v>
      </c>
      <c r="C17" s="475">
        <v>73.054393076364647</v>
      </c>
      <c r="D17" s="520"/>
    </row>
    <row r="18" spans="1:4" x14ac:dyDescent="0.2">
      <c r="A18" s="28">
        <v>1983</v>
      </c>
      <c r="B18" s="475">
        <v>24.837668903781438</v>
      </c>
      <c r="C18" s="475">
        <v>75.162331096218566</v>
      </c>
      <c r="D18" s="520"/>
    </row>
    <row r="19" spans="1:4" x14ac:dyDescent="0.2">
      <c r="A19" s="28">
        <v>1984</v>
      </c>
      <c r="B19" s="475">
        <v>22.575691368750189</v>
      </c>
      <c r="C19" s="475">
        <v>77.424308631249815</v>
      </c>
      <c r="D19" s="520"/>
    </row>
    <row r="20" spans="1:4" x14ac:dyDescent="0.2">
      <c r="A20" s="28">
        <v>1985</v>
      </c>
      <c r="B20" s="475">
        <v>23.98336034497601</v>
      </c>
      <c r="C20" s="475">
        <v>76.016639655023994</v>
      </c>
      <c r="D20" s="520"/>
    </row>
    <row r="21" spans="1:4" x14ac:dyDescent="0.2">
      <c r="A21" s="28">
        <v>1986</v>
      </c>
      <c r="B21" s="475">
        <v>23.548111244147844</v>
      </c>
      <c r="C21" s="475">
        <v>76.451888755852167</v>
      </c>
      <c r="D21" s="520"/>
    </row>
    <row r="22" spans="1:4" x14ac:dyDescent="0.2">
      <c r="A22" s="28">
        <v>1987</v>
      </c>
      <c r="B22" s="475">
        <v>24.723344631762554</v>
      </c>
      <c r="C22" s="475">
        <v>75.276655368237442</v>
      </c>
      <c r="D22" s="520"/>
    </row>
    <row r="23" spans="1:4" x14ac:dyDescent="0.2">
      <c r="A23" s="28">
        <v>1988</v>
      </c>
      <c r="B23" s="475">
        <v>18.153981231953665</v>
      </c>
      <c r="C23" s="475">
        <v>81.846018768046335</v>
      </c>
      <c r="D23" s="520"/>
    </row>
    <row r="24" spans="1:4" x14ac:dyDescent="0.2">
      <c r="A24" s="28">
        <v>1989</v>
      </c>
      <c r="B24" s="475">
        <v>21.231446595005334</v>
      </c>
      <c r="C24" s="475">
        <v>78.768553404994663</v>
      </c>
      <c r="D24" s="520"/>
    </row>
    <row r="25" spans="1:4" x14ac:dyDescent="0.2">
      <c r="A25" s="28">
        <v>1990</v>
      </c>
      <c r="B25" s="475">
        <v>19.352585018924085</v>
      </c>
      <c r="C25" s="475">
        <v>80.647414981075912</v>
      </c>
      <c r="D25" s="520"/>
    </row>
    <row r="26" spans="1:4" x14ac:dyDescent="0.2">
      <c r="A26" s="28">
        <v>1991</v>
      </c>
      <c r="B26" s="475">
        <v>17.059068203487808</v>
      </c>
      <c r="C26" s="475">
        <v>82.940931796512203</v>
      </c>
      <c r="D26" s="520"/>
    </row>
    <row r="27" spans="1:4" x14ac:dyDescent="0.2">
      <c r="A27" s="28">
        <v>1992</v>
      </c>
      <c r="B27" s="475">
        <v>16.13447849373453</v>
      </c>
      <c r="C27" s="475">
        <v>83.865521506265466</v>
      </c>
      <c r="D27" s="520"/>
    </row>
    <row r="28" spans="1:4" x14ac:dyDescent="0.2">
      <c r="A28" s="28">
        <v>1993</v>
      </c>
      <c r="B28" s="475">
        <v>14.00500024084463</v>
      </c>
      <c r="C28" s="475">
        <v>85.994999759155363</v>
      </c>
      <c r="D28" s="520"/>
    </row>
    <row r="29" spans="1:4" x14ac:dyDescent="0.2">
      <c r="A29" s="28">
        <v>1994</v>
      </c>
      <c r="B29" s="475">
        <v>11.452053159855414</v>
      </c>
      <c r="C29" s="475">
        <v>88.54794684014459</v>
      </c>
      <c r="D29" s="520"/>
    </row>
    <row r="30" spans="1:4" x14ac:dyDescent="0.2">
      <c r="A30" s="28">
        <v>1995</v>
      </c>
      <c r="B30" s="475">
        <v>12.657906894223034</v>
      </c>
      <c r="C30" s="475">
        <v>87.342093105776968</v>
      </c>
      <c r="D30" s="520"/>
    </row>
    <row r="31" spans="1:4" x14ac:dyDescent="0.2">
      <c r="A31" s="28">
        <v>1996</v>
      </c>
      <c r="B31" s="475">
        <v>11.7157029583335</v>
      </c>
      <c r="C31" s="475">
        <v>88.284297041666505</v>
      </c>
      <c r="D31" s="520"/>
    </row>
    <row r="32" spans="1:4" x14ac:dyDescent="0.2">
      <c r="A32" s="28">
        <v>1997</v>
      </c>
      <c r="B32" s="475">
        <v>10.879572910304978</v>
      </c>
      <c r="C32" s="475">
        <v>89.120427089695013</v>
      </c>
      <c r="D32" s="520"/>
    </row>
    <row r="33" spans="1:4" x14ac:dyDescent="0.2">
      <c r="A33" s="28">
        <v>1998</v>
      </c>
      <c r="B33" s="475">
        <v>10.300219382971859</v>
      </c>
      <c r="C33" s="475">
        <v>89.699780617028154</v>
      </c>
      <c r="D33" s="520"/>
    </row>
    <row r="34" spans="1:4" x14ac:dyDescent="0.2">
      <c r="A34" s="28">
        <v>1999</v>
      </c>
      <c r="B34" s="475">
        <v>10.692068120980954</v>
      </c>
      <c r="C34" s="475">
        <v>89.307931879019037</v>
      </c>
      <c r="D34" s="520"/>
    </row>
    <row r="35" spans="1:4" x14ac:dyDescent="0.2">
      <c r="A35" s="28">
        <v>2000</v>
      </c>
      <c r="B35" s="475">
        <v>10.588342385552744</v>
      </c>
      <c r="C35" s="475">
        <v>89.411657614447265</v>
      </c>
      <c r="D35" s="520"/>
    </row>
    <row r="36" spans="1:4" x14ac:dyDescent="0.2">
      <c r="A36" s="28">
        <v>2001</v>
      </c>
      <c r="B36" s="475">
        <v>10.620532569373198</v>
      </c>
      <c r="C36" s="475">
        <v>89.379467430626804</v>
      </c>
      <c r="D36" s="520"/>
    </row>
    <row r="37" spans="1:4" x14ac:dyDescent="0.2">
      <c r="A37" s="28">
        <v>2002</v>
      </c>
      <c r="B37" s="475">
        <v>10.279637140914971</v>
      </c>
      <c r="C37" s="475">
        <v>89.720362859085029</v>
      </c>
      <c r="D37" s="520"/>
    </row>
    <row r="38" spans="1:4" x14ac:dyDescent="0.2">
      <c r="A38" s="28">
        <v>2003</v>
      </c>
      <c r="B38" s="475">
        <v>10.698042111427124</v>
      </c>
      <c r="C38" s="475">
        <v>89.301957888572886</v>
      </c>
      <c r="D38" s="520"/>
    </row>
    <row r="39" spans="1:4" x14ac:dyDescent="0.2">
      <c r="A39" s="28">
        <v>2004</v>
      </c>
      <c r="B39" s="475">
        <v>9.9616819625306388</v>
      </c>
      <c r="C39" s="475">
        <v>90.038318037469367</v>
      </c>
      <c r="D39" s="520"/>
    </row>
    <row r="40" spans="1:4" x14ac:dyDescent="0.2">
      <c r="A40" s="28">
        <v>2005</v>
      </c>
      <c r="B40" s="475">
        <v>9.9839217045376412</v>
      </c>
      <c r="C40" s="475">
        <v>90.01607829546235</v>
      </c>
      <c r="D40" s="520"/>
    </row>
    <row r="41" spans="1:4" x14ac:dyDescent="0.2">
      <c r="A41" s="28">
        <v>2006</v>
      </c>
      <c r="B41" s="475">
        <v>8.0325069255188932</v>
      </c>
      <c r="C41" s="475">
        <v>91.967493074481112</v>
      </c>
      <c r="D41" s="520"/>
    </row>
    <row r="42" spans="1:4" x14ac:dyDescent="0.2">
      <c r="A42" s="28">
        <v>2007</v>
      </c>
      <c r="B42" s="475">
        <v>6.9923599861325982</v>
      </c>
      <c r="C42" s="475">
        <v>93.007640013867402</v>
      </c>
      <c r="D42" s="520"/>
    </row>
    <row r="43" spans="1:4" x14ac:dyDescent="0.2">
      <c r="A43" s="28">
        <v>2008</v>
      </c>
      <c r="B43" s="475">
        <v>7.062102301861624</v>
      </c>
      <c r="C43" s="475">
        <v>92.937897698138372</v>
      </c>
      <c r="D43" s="520"/>
    </row>
    <row r="44" spans="1:4" x14ac:dyDescent="0.2">
      <c r="A44" s="28">
        <v>2009</v>
      </c>
      <c r="B44" s="475">
        <v>10.859623442374966</v>
      </c>
      <c r="C44" s="475">
        <v>89.140295354452562</v>
      </c>
      <c r="D44" s="520"/>
    </row>
    <row r="45" spans="1:4" x14ac:dyDescent="0.2">
      <c r="A45" s="28">
        <v>2010</v>
      </c>
      <c r="B45" s="475">
        <v>10.128010834878214</v>
      </c>
      <c r="C45" s="475">
        <v>89.872068014240682</v>
      </c>
      <c r="D45" s="520"/>
    </row>
    <row r="46" spans="1:4" x14ac:dyDescent="0.2">
      <c r="A46" s="28">
        <v>2011</v>
      </c>
      <c r="B46" s="475">
        <v>9.7302165516015915</v>
      </c>
      <c r="C46" s="475">
        <v>90.269703549492888</v>
      </c>
      <c r="D46" s="520"/>
    </row>
    <row r="47" spans="1:4" x14ac:dyDescent="0.2">
      <c r="A47" s="28">
        <v>2012</v>
      </c>
      <c r="B47" s="475">
        <v>11.964745780932015</v>
      </c>
      <c r="C47" s="475">
        <v>88.03525421906798</v>
      </c>
      <c r="D47" s="520"/>
    </row>
    <row r="48" spans="1:4" ht="13.5" thickBot="1" x14ac:dyDescent="0.25">
      <c r="A48" s="28">
        <v>2013</v>
      </c>
      <c r="B48" s="475">
        <v>12.562904844982251</v>
      </c>
      <c r="C48" s="475">
        <v>87.433499973796017</v>
      </c>
      <c r="D48" s="520"/>
    </row>
    <row r="49" spans="1:3" s="498" customFormat="1" ht="8.25" customHeight="1" x14ac:dyDescent="0.2">
      <c r="A49" s="500"/>
      <c r="B49" s="511"/>
      <c r="C49" s="511"/>
    </row>
    <row r="50" spans="1:3" x14ac:dyDescent="0.2">
      <c r="A50" s="474" t="s">
        <v>539</v>
      </c>
      <c r="B50" s="474"/>
      <c r="C50" s="474"/>
    </row>
    <row r="51" spans="1:3" ht="7.5" customHeight="1" x14ac:dyDescent="0.2">
      <c r="B51" s="474"/>
      <c r="C51" s="474"/>
    </row>
    <row r="52" spans="1:3" x14ac:dyDescent="0.2">
      <c r="A52" s="474" t="s">
        <v>629</v>
      </c>
      <c r="B52" s="474"/>
      <c r="C52" s="474"/>
    </row>
    <row r="53" spans="1:3" x14ac:dyDescent="0.2">
      <c r="B53" s="474"/>
      <c r="C53" s="474"/>
    </row>
    <row r="54" spans="1:3" x14ac:dyDescent="0.2">
      <c r="A54" s="469"/>
      <c r="B54" s="469"/>
      <c r="C54" s="469"/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showGridLines="0" workbookViewId="0"/>
  </sheetViews>
  <sheetFormatPr defaultRowHeight="11.25" x14ac:dyDescent="0.2"/>
  <cols>
    <col min="1" max="1" width="52.7109375" style="28" customWidth="1"/>
    <col min="2" max="5" width="9.140625" style="28"/>
    <col min="6" max="8" width="8.140625" style="28" customWidth="1"/>
    <col min="9" max="9" width="6" style="28" customWidth="1"/>
    <col min="10" max="10" width="6.140625" style="28" customWidth="1"/>
    <col min="11" max="11" width="6.28515625" style="28" customWidth="1"/>
    <col min="12" max="16384" width="9.140625" style="28"/>
  </cols>
  <sheetData>
    <row r="1" spans="1:11" ht="12.75" x14ac:dyDescent="0.2">
      <c r="A1" s="376" t="s">
        <v>634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</row>
    <row r="2" spans="1:11" ht="12" thickBot="1" x14ac:dyDescent="0.25">
      <c r="A2" s="88"/>
    </row>
    <row r="3" spans="1:11" x14ac:dyDescent="0.2">
      <c r="A3" s="951"/>
      <c r="B3" s="295" t="s">
        <v>635</v>
      </c>
      <c r="C3" s="295" t="s">
        <v>636</v>
      </c>
      <c r="D3" s="295">
        <v>1989</v>
      </c>
      <c r="E3" s="295">
        <v>1995</v>
      </c>
      <c r="F3" s="295">
        <v>2000</v>
      </c>
      <c r="G3" s="295" t="s">
        <v>637</v>
      </c>
      <c r="H3" s="295" t="s">
        <v>638</v>
      </c>
    </row>
    <row r="4" spans="1:11" x14ac:dyDescent="0.2">
      <c r="A4" s="947"/>
      <c r="B4" s="940" t="s">
        <v>147</v>
      </c>
      <c r="C4" s="940"/>
      <c r="D4" s="940"/>
      <c r="E4" s="940"/>
      <c r="F4" s="940"/>
      <c r="G4" s="940"/>
      <c r="H4" s="940"/>
    </row>
    <row r="5" spans="1:11" x14ac:dyDescent="0.2">
      <c r="A5" s="18"/>
      <c r="B5" s="179"/>
      <c r="C5" s="179"/>
      <c r="D5" s="179"/>
      <c r="E5" s="179"/>
    </row>
    <row r="6" spans="1:11" x14ac:dyDescent="0.2">
      <c r="A6" s="221" t="s">
        <v>639</v>
      </c>
      <c r="B6" s="521">
        <v>100</v>
      </c>
      <c r="C6" s="521">
        <v>100</v>
      </c>
      <c r="D6" s="521">
        <v>100</v>
      </c>
      <c r="E6" s="521">
        <v>100</v>
      </c>
      <c r="F6" s="521">
        <v>100</v>
      </c>
      <c r="G6" s="521">
        <v>100</v>
      </c>
      <c r="H6" s="521">
        <v>100</v>
      </c>
    </row>
    <row r="7" spans="1:11" x14ac:dyDescent="0.2">
      <c r="A7" s="18" t="s">
        <v>640</v>
      </c>
      <c r="B7" s="324">
        <v>44.755244755244753</v>
      </c>
      <c r="C7" s="324">
        <v>40.580817730225448</v>
      </c>
      <c r="D7" s="83">
        <v>34.274999999999999</v>
      </c>
      <c r="E7" s="83">
        <v>23.8</v>
      </c>
      <c r="F7" s="522">
        <v>21.5</v>
      </c>
      <c r="G7" s="28">
        <v>17.8</v>
      </c>
      <c r="H7" s="28">
        <v>15.14</v>
      </c>
    </row>
    <row r="8" spans="1:11" x14ac:dyDescent="0.2">
      <c r="A8" s="18" t="s">
        <v>641</v>
      </c>
      <c r="B8" s="83">
        <v>7.4125874125874125</v>
      </c>
      <c r="C8" s="83">
        <v>13.526939243408483</v>
      </c>
      <c r="D8" s="83">
        <v>15.731</v>
      </c>
      <c r="E8" s="83">
        <v>17.600000000000001</v>
      </c>
      <c r="F8" s="522">
        <v>18.3</v>
      </c>
      <c r="G8" s="28">
        <v>15.9</v>
      </c>
      <c r="H8" s="28">
        <v>17.829999999999998</v>
      </c>
    </row>
    <row r="9" spans="1:11" x14ac:dyDescent="0.2">
      <c r="A9" s="18" t="s">
        <v>642</v>
      </c>
      <c r="B9" s="83">
        <v>13.566433566433567</v>
      </c>
      <c r="C9" s="83">
        <v>9.1708062667176158</v>
      </c>
      <c r="D9" s="83">
        <v>13.611000000000001</v>
      </c>
      <c r="E9" s="83">
        <v>20.6</v>
      </c>
      <c r="F9" s="522">
        <v>19.8</v>
      </c>
      <c r="G9" s="28">
        <v>26.6</v>
      </c>
      <c r="H9" s="28">
        <v>29.22</v>
      </c>
    </row>
    <row r="10" spans="1:11" x14ac:dyDescent="0.2">
      <c r="A10" s="18" t="s">
        <v>643</v>
      </c>
      <c r="B10" s="83">
        <v>8.8111888111888117</v>
      </c>
      <c r="C10" s="83">
        <v>10.126098586167368</v>
      </c>
      <c r="D10" s="83">
        <v>9.2439999999999998</v>
      </c>
      <c r="E10" s="83">
        <v>6.3</v>
      </c>
      <c r="F10" s="522">
        <v>6.6</v>
      </c>
      <c r="G10" s="28">
        <v>4.0999999999999996</v>
      </c>
      <c r="H10" s="28">
        <v>3.71</v>
      </c>
    </row>
    <row r="11" spans="1:11" ht="22.5" x14ac:dyDescent="0.2">
      <c r="A11" s="336" t="s">
        <v>644</v>
      </c>
      <c r="B11" s="83">
        <v>5.8741258741258751</v>
      </c>
      <c r="C11" s="83">
        <v>8.6740542606037447</v>
      </c>
      <c r="D11" s="83">
        <v>7.3959999999999999</v>
      </c>
      <c r="E11" s="83">
        <v>6.7</v>
      </c>
      <c r="F11" s="522">
        <v>7.2</v>
      </c>
      <c r="G11" s="28">
        <v>4.8</v>
      </c>
      <c r="H11" s="28">
        <v>4.24</v>
      </c>
    </row>
    <row r="12" spans="1:11" ht="12" thickBot="1" x14ac:dyDescent="0.25">
      <c r="A12" s="523" t="s">
        <v>645</v>
      </c>
      <c r="B12" s="327">
        <v>19.580419580419573</v>
      </c>
      <c r="C12" s="327">
        <v>17.921283912877342</v>
      </c>
      <c r="D12" s="327">
        <v>19.742999999999995</v>
      </c>
      <c r="E12" s="327">
        <v>25</v>
      </c>
      <c r="F12" s="327">
        <v>26.6</v>
      </c>
      <c r="G12" s="523">
        <v>30.8</v>
      </c>
      <c r="H12" s="523">
        <v>29.85</v>
      </c>
    </row>
    <row r="13" spans="1:11" x14ac:dyDescent="0.2">
      <c r="B13" s="18"/>
      <c r="C13" s="18"/>
      <c r="D13" s="18"/>
      <c r="E13" s="18"/>
      <c r="F13" s="18"/>
      <c r="G13" s="18"/>
      <c r="H13" s="18"/>
      <c r="I13" s="18"/>
      <c r="J13" s="18"/>
      <c r="K13" s="18"/>
    </row>
    <row r="14" spans="1:11" x14ac:dyDescent="0.2">
      <c r="A14" s="18" t="s">
        <v>229</v>
      </c>
    </row>
    <row r="15" spans="1:11" x14ac:dyDescent="0.2">
      <c r="A15" s="18" t="s">
        <v>646</v>
      </c>
    </row>
    <row r="16" spans="1:11" x14ac:dyDescent="0.2">
      <c r="A16" s="18" t="s">
        <v>647</v>
      </c>
    </row>
    <row r="17" spans="1:1" x14ac:dyDescent="0.2">
      <c r="A17" s="28" t="s">
        <v>648</v>
      </c>
    </row>
  </sheetData>
  <mergeCells count="2">
    <mergeCell ref="A3:A4"/>
    <mergeCell ref="B4:H4"/>
  </mergeCells>
  <pageMargins left="0.75" right="0.75" top="1" bottom="1" header="0.5" footer="0.5"/>
  <pageSetup paperSize="9" scale="84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showGridLines="0" workbookViewId="0"/>
  </sheetViews>
  <sheetFormatPr defaultRowHeight="12.75" x14ac:dyDescent="0.2"/>
  <cols>
    <col min="1" max="1" width="23.7109375" style="6" customWidth="1"/>
    <col min="2" max="16384" width="9.140625" style="6"/>
  </cols>
  <sheetData>
    <row r="1" spans="1:7" x14ac:dyDescent="0.2">
      <c r="A1" s="464" t="s">
        <v>649</v>
      </c>
      <c r="B1" s="524"/>
      <c r="C1" s="524"/>
      <c r="D1" s="524"/>
      <c r="E1" s="524"/>
      <c r="F1" s="28"/>
    </row>
    <row r="2" spans="1:7" ht="13.5" thickBot="1" x14ac:dyDescent="0.25">
      <c r="A2" s="525"/>
      <c r="B2" s="525"/>
      <c r="C2" s="526"/>
      <c r="D2" s="526"/>
      <c r="E2" s="179"/>
      <c r="F2" s="88"/>
    </row>
    <row r="3" spans="1:7" x14ac:dyDescent="0.2">
      <c r="A3" s="527"/>
      <c r="B3" s="29">
        <v>1987</v>
      </c>
      <c r="C3" s="29" t="s">
        <v>650</v>
      </c>
      <c r="D3" s="29">
        <v>1995</v>
      </c>
      <c r="E3" s="29">
        <v>2000</v>
      </c>
      <c r="F3" s="29" t="s">
        <v>637</v>
      </c>
      <c r="G3" s="29" t="s">
        <v>638</v>
      </c>
    </row>
    <row r="4" spans="1:7" x14ac:dyDescent="0.2">
      <c r="A4" s="528"/>
      <c r="B4" s="978" t="s">
        <v>147</v>
      </c>
      <c r="C4" s="978"/>
      <c r="D4" s="978"/>
      <c r="E4" s="978"/>
      <c r="F4" s="978"/>
      <c r="G4" s="978"/>
    </row>
    <row r="5" spans="1:7" x14ac:dyDescent="0.2">
      <c r="A5" s="305" t="s">
        <v>651</v>
      </c>
      <c r="B5" s="529" t="s">
        <v>11</v>
      </c>
      <c r="C5" s="529" t="s">
        <v>652</v>
      </c>
      <c r="D5" s="530">
        <v>8</v>
      </c>
      <c r="E5" s="530">
        <v>11</v>
      </c>
      <c r="F5" s="529" t="s">
        <v>652</v>
      </c>
      <c r="G5" s="529" t="s">
        <v>652</v>
      </c>
    </row>
    <row r="6" spans="1:7" x14ac:dyDescent="0.2">
      <c r="A6" s="305" t="s">
        <v>653</v>
      </c>
      <c r="B6" s="531">
        <v>26.8</v>
      </c>
      <c r="C6" s="530">
        <v>36</v>
      </c>
      <c r="D6" s="530">
        <v>54</v>
      </c>
      <c r="E6" s="530">
        <v>54</v>
      </c>
      <c r="F6" s="532">
        <v>63.1</v>
      </c>
      <c r="G6" s="530">
        <v>54.2</v>
      </c>
    </row>
    <row r="7" spans="1:7" x14ac:dyDescent="0.2">
      <c r="A7" s="533" t="s">
        <v>654</v>
      </c>
      <c r="B7" s="531">
        <v>36.299999999999997</v>
      </c>
      <c r="C7" s="530">
        <v>36</v>
      </c>
      <c r="D7" s="530">
        <v>52</v>
      </c>
      <c r="E7" s="530">
        <v>60</v>
      </c>
      <c r="F7" s="529" t="s">
        <v>652</v>
      </c>
      <c r="G7" s="530">
        <v>71.099999999999994</v>
      </c>
    </row>
    <row r="8" spans="1:7" x14ac:dyDescent="0.2">
      <c r="A8" s="533" t="s">
        <v>655</v>
      </c>
      <c r="B8" s="531">
        <v>2.6</v>
      </c>
      <c r="C8" s="530">
        <v>5</v>
      </c>
      <c r="D8" s="530">
        <v>10</v>
      </c>
      <c r="E8" s="530">
        <v>21</v>
      </c>
      <c r="F8" s="530">
        <v>43.9</v>
      </c>
      <c r="G8" s="530">
        <v>57.2</v>
      </c>
    </row>
    <row r="9" spans="1:7" x14ac:dyDescent="0.2">
      <c r="A9" s="305" t="s">
        <v>656</v>
      </c>
      <c r="B9" s="531">
        <v>97.1</v>
      </c>
      <c r="C9" s="530">
        <v>98</v>
      </c>
      <c r="D9" s="530">
        <v>99</v>
      </c>
      <c r="E9" s="530">
        <v>99</v>
      </c>
      <c r="F9" s="530">
        <v>99.8</v>
      </c>
      <c r="G9" s="530">
        <v>99.7</v>
      </c>
    </row>
    <row r="10" spans="1:7" x14ac:dyDescent="0.2">
      <c r="A10" s="305" t="s">
        <v>657</v>
      </c>
      <c r="B10" s="531">
        <v>85.8</v>
      </c>
      <c r="C10" s="530">
        <v>87</v>
      </c>
      <c r="D10" s="530">
        <v>95</v>
      </c>
      <c r="E10" s="530">
        <v>97</v>
      </c>
      <c r="F10" s="530">
        <v>99</v>
      </c>
      <c r="G10" s="530">
        <v>99.5</v>
      </c>
    </row>
    <row r="11" spans="1:7" x14ac:dyDescent="0.2">
      <c r="A11" s="305" t="s">
        <v>658</v>
      </c>
      <c r="B11" s="531" t="s">
        <v>11</v>
      </c>
      <c r="C11" s="529" t="s">
        <v>652</v>
      </c>
      <c r="D11" s="530">
        <v>18</v>
      </c>
      <c r="E11" s="530">
        <v>38</v>
      </c>
      <c r="F11" s="530">
        <v>53.4</v>
      </c>
      <c r="G11" s="530">
        <v>43.3</v>
      </c>
    </row>
    <row r="12" spans="1:7" x14ac:dyDescent="0.2">
      <c r="A12" s="305" t="s">
        <v>659</v>
      </c>
      <c r="B12" s="531">
        <v>40.4</v>
      </c>
      <c r="C12" s="530">
        <v>47</v>
      </c>
      <c r="D12" s="530">
        <v>48</v>
      </c>
      <c r="E12" s="530">
        <v>43</v>
      </c>
      <c r="F12" s="530">
        <v>41.5</v>
      </c>
      <c r="G12" s="529" t="s">
        <v>652</v>
      </c>
    </row>
    <row r="13" spans="1:7" x14ac:dyDescent="0.2">
      <c r="A13" s="534" t="s">
        <v>660</v>
      </c>
      <c r="B13" s="531">
        <v>5.8</v>
      </c>
      <c r="C13" s="530">
        <v>6</v>
      </c>
      <c r="D13" s="530">
        <v>13</v>
      </c>
      <c r="E13" s="530">
        <v>17</v>
      </c>
      <c r="F13" s="530">
        <v>34.700000000000003</v>
      </c>
      <c r="G13" s="530">
        <v>41.4</v>
      </c>
    </row>
    <row r="14" spans="1:7" x14ac:dyDescent="0.2">
      <c r="A14" s="534" t="s">
        <v>661</v>
      </c>
      <c r="B14" s="531">
        <v>43.6</v>
      </c>
      <c r="C14" s="530">
        <v>50</v>
      </c>
      <c r="D14" s="530">
        <v>73</v>
      </c>
      <c r="E14" s="530">
        <v>82</v>
      </c>
      <c r="F14" s="530">
        <v>89.3</v>
      </c>
      <c r="G14" s="530">
        <v>92.8</v>
      </c>
    </row>
    <row r="15" spans="1:7" x14ac:dyDescent="0.2">
      <c r="A15" s="534" t="s">
        <v>662</v>
      </c>
      <c r="B15" s="531" t="s">
        <v>11</v>
      </c>
      <c r="C15" s="529" t="s">
        <v>652</v>
      </c>
      <c r="D15" s="530">
        <v>12</v>
      </c>
      <c r="E15" s="530">
        <v>33</v>
      </c>
      <c r="F15" s="530">
        <v>70.2</v>
      </c>
      <c r="G15" s="530">
        <v>82.9</v>
      </c>
    </row>
    <row r="16" spans="1:7" x14ac:dyDescent="0.2">
      <c r="A16" s="305" t="s">
        <v>663</v>
      </c>
      <c r="B16" s="531">
        <v>71.5</v>
      </c>
      <c r="C16" s="530">
        <v>81</v>
      </c>
      <c r="D16" s="530">
        <v>90</v>
      </c>
      <c r="E16" s="530">
        <v>85</v>
      </c>
      <c r="F16" s="530">
        <v>90.4</v>
      </c>
      <c r="G16" s="530">
        <v>64.3</v>
      </c>
    </row>
    <row r="17" spans="1:7" x14ac:dyDescent="0.2">
      <c r="A17" s="28" t="s">
        <v>664</v>
      </c>
      <c r="B17" s="535">
        <v>33.4</v>
      </c>
      <c r="C17" s="536">
        <v>41</v>
      </c>
      <c r="D17" s="536">
        <v>72</v>
      </c>
      <c r="E17" s="536">
        <v>76</v>
      </c>
      <c r="F17" s="536">
        <v>68.7</v>
      </c>
      <c r="G17" s="536">
        <v>67.7</v>
      </c>
    </row>
    <row r="18" spans="1:7" x14ac:dyDescent="0.2">
      <c r="A18" s="533" t="s">
        <v>665</v>
      </c>
      <c r="B18" s="531" t="s">
        <v>11</v>
      </c>
      <c r="C18" s="529" t="s">
        <v>652</v>
      </c>
      <c r="D18" s="530">
        <v>2</v>
      </c>
      <c r="E18" s="530">
        <v>47</v>
      </c>
      <c r="F18" s="530">
        <v>81.400000000000006</v>
      </c>
      <c r="G18" s="530">
        <v>87.7</v>
      </c>
    </row>
    <row r="19" spans="1:7" x14ac:dyDescent="0.2">
      <c r="A19" s="28" t="s">
        <v>666</v>
      </c>
      <c r="B19" s="531"/>
      <c r="C19" s="530"/>
      <c r="D19" s="536"/>
      <c r="E19" s="536"/>
      <c r="F19" s="536"/>
      <c r="G19" s="536"/>
    </row>
    <row r="20" spans="1:7" x14ac:dyDescent="0.2">
      <c r="A20" s="28" t="s">
        <v>667</v>
      </c>
      <c r="B20" s="531">
        <v>82.8</v>
      </c>
      <c r="C20" s="530">
        <v>49</v>
      </c>
      <c r="D20" s="529" t="s">
        <v>652</v>
      </c>
      <c r="E20" s="529" t="s">
        <v>652</v>
      </c>
      <c r="F20" s="529" t="s">
        <v>652</v>
      </c>
      <c r="G20" s="529" t="s">
        <v>652</v>
      </c>
    </row>
    <row r="21" spans="1:7" x14ac:dyDescent="0.2">
      <c r="A21" s="28" t="s">
        <v>668</v>
      </c>
      <c r="B21" s="531" t="s">
        <v>11</v>
      </c>
      <c r="C21" s="530">
        <v>48</v>
      </c>
      <c r="D21" s="530">
        <v>96</v>
      </c>
      <c r="E21" s="530">
        <v>98</v>
      </c>
      <c r="F21" s="530">
        <v>98.9</v>
      </c>
      <c r="G21" s="530">
        <v>99.3</v>
      </c>
    </row>
    <row r="22" spans="1:7" x14ac:dyDescent="0.2">
      <c r="A22" s="28" t="s">
        <v>669</v>
      </c>
      <c r="B22" s="531" t="s">
        <v>11</v>
      </c>
      <c r="C22" s="529" t="s">
        <v>652</v>
      </c>
      <c r="D22" s="529" t="s">
        <v>652</v>
      </c>
      <c r="E22" s="530">
        <v>19</v>
      </c>
      <c r="F22" s="530">
        <v>42.1</v>
      </c>
      <c r="G22" s="530">
        <v>52.3</v>
      </c>
    </row>
    <row r="23" spans="1:7" ht="13.5" thickBot="1" x14ac:dyDescent="0.25">
      <c r="A23" s="523" t="s">
        <v>670</v>
      </c>
      <c r="B23" s="537" t="s">
        <v>11</v>
      </c>
      <c r="C23" s="538">
        <v>16</v>
      </c>
      <c r="D23" s="538">
        <v>41</v>
      </c>
      <c r="E23" s="538">
        <v>50</v>
      </c>
      <c r="F23" s="538">
        <v>48</v>
      </c>
      <c r="G23" s="539" t="s">
        <v>11</v>
      </c>
    </row>
    <row r="24" spans="1:7" x14ac:dyDescent="0.2">
      <c r="A24" s="28"/>
      <c r="B24" s="28"/>
      <c r="C24" s="28"/>
      <c r="D24" s="28"/>
      <c r="E24" s="28"/>
      <c r="F24" s="28"/>
    </row>
    <row r="25" spans="1:7" x14ac:dyDescent="0.2">
      <c r="A25" s="18" t="s">
        <v>671</v>
      </c>
      <c r="B25" s="221"/>
      <c r="C25" s="18"/>
      <c r="D25" s="18"/>
      <c r="E25" s="18"/>
      <c r="F25" s="28"/>
    </row>
    <row r="26" spans="1:7" x14ac:dyDescent="0.2">
      <c r="A26" s="18" t="s">
        <v>1304</v>
      </c>
      <c r="B26" s="221"/>
      <c r="C26" s="18"/>
      <c r="D26" s="18"/>
      <c r="E26" s="18"/>
      <c r="F26" s="28"/>
    </row>
    <row r="27" spans="1:7" x14ac:dyDescent="0.2">
      <c r="A27" s="3" t="s">
        <v>672</v>
      </c>
    </row>
    <row r="28" spans="1:7" x14ac:dyDescent="0.2">
      <c r="A28" s="3"/>
    </row>
    <row r="29" spans="1:7" x14ac:dyDescent="0.2">
      <c r="A29" s="3" t="s">
        <v>1305</v>
      </c>
    </row>
  </sheetData>
  <mergeCells count="1">
    <mergeCell ref="B4:G4"/>
  </mergeCells>
  <pageMargins left="0.75" right="0.75" top="1" bottom="1" header="0.5" footer="0.5"/>
  <pageSetup orientation="portrait" verticalDpi="0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showGridLines="0" topLeftCell="A16" workbookViewId="0"/>
  </sheetViews>
  <sheetFormatPr defaultRowHeight="11.25" x14ac:dyDescent="0.2"/>
  <cols>
    <col min="1" max="1" width="7.28515625" style="474" customWidth="1"/>
    <col min="2" max="4" width="14.28515625" style="474" customWidth="1"/>
    <col min="5" max="5" width="6.5703125" style="474" bestFit="1" customWidth="1"/>
    <col min="6" max="6" width="10.42578125" style="474" bestFit="1" customWidth="1"/>
    <col min="7" max="16384" width="9.140625" style="474"/>
  </cols>
  <sheetData>
    <row r="1" spans="1:7" ht="12.75" x14ac:dyDescent="0.2">
      <c r="A1" s="468" t="s">
        <v>673</v>
      </c>
    </row>
    <row r="2" spans="1:7" ht="12" thickBot="1" x14ac:dyDescent="0.25"/>
    <row r="3" spans="1:7" x14ac:dyDescent="0.2">
      <c r="A3" s="514"/>
      <c r="B3" s="979" t="s">
        <v>674</v>
      </c>
      <c r="C3" s="979" t="s">
        <v>675</v>
      </c>
      <c r="D3" s="979"/>
    </row>
    <row r="4" spans="1:7" x14ac:dyDescent="0.2">
      <c r="A4" s="473"/>
      <c r="B4" s="980"/>
      <c r="C4" s="540" t="s">
        <v>676</v>
      </c>
      <c r="D4" s="540" t="s">
        <v>677</v>
      </c>
    </row>
    <row r="5" spans="1:7" x14ac:dyDescent="0.2">
      <c r="A5" s="541"/>
      <c r="B5" s="540" t="s">
        <v>678</v>
      </c>
      <c r="C5" s="980" t="s">
        <v>147</v>
      </c>
      <c r="D5" s="980"/>
    </row>
    <row r="6" spans="1:7" x14ac:dyDescent="0.2">
      <c r="A6" s="542">
        <v>1970</v>
      </c>
      <c r="B6" s="543">
        <v>2940</v>
      </c>
      <c r="C6" s="544">
        <v>81.292517006802726</v>
      </c>
      <c r="D6" s="544">
        <v>18.707482993197281</v>
      </c>
      <c r="E6" s="544"/>
      <c r="G6" s="544"/>
    </row>
    <row r="7" spans="1:7" x14ac:dyDescent="0.2">
      <c r="A7" s="542">
        <v>1971</v>
      </c>
      <c r="B7" s="543">
        <v>2959</v>
      </c>
      <c r="C7" s="544">
        <v>81.243663399797228</v>
      </c>
      <c r="D7" s="544">
        <v>18.756336600202772</v>
      </c>
      <c r="E7" s="544"/>
      <c r="G7" s="544"/>
    </row>
    <row r="8" spans="1:7" x14ac:dyDescent="0.2">
      <c r="A8" s="542">
        <v>1972</v>
      </c>
      <c r="B8" s="543">
        <v>3155</v>
      </c>
      <c r="C8" s="544">
        <v>81.806656101426299</v>
      </c>
      <c r="D8" s="544">
        <v>18.193343898573694</v>
      </c>
      <c r="E8" s="544"/>
      <c r="G8" s="544"/>
    </row>
    <row r="9" spans="1:7" x14ac:dyDescent="0.2">
      <c r="A9" s="542">
        <v>1973</v>
      </c>
      <c r="B9" s="543">
        <v>3158</v>
      </c>
      <c r="C9" s="544">
        <v>79.765674477517408</v>
      </c>
      <c r="D9" s="544">
        <v>20.234325522482585</v>
      </c>
      <c r="E9" s="544"/>
      <c r="G9" s="544"/>
    </row>
    <row r="10" spans="1:7" x14ac:dyDescent="0.2">
      <c r="A10" s="542">
        <v>1974</v>
      </c>
      <c r="B10" s="543">
        <v>3107</v>
      </c>
      <c r="C10" s="544">
        <v>79.787576440296107</v>
      </c>
      <c r="D10" s="544">
        <v>20.212423559703893</v>
      </c>
      <c r="E10" s="544"/>
      <c r="G10" s="544"/>
    </row>
    <row r="11" spans="1:7" x14ac:dyDescent="0.2">
      <c r="A11" s="542">
        <v>1975</v>
      </c>
      <c r="B11" s="543">
        <v>3010</v>
      </c>
      <c r="C11" s="544">
        <v>78.704318936877087</v>
      </c>
      <c r="D11" s="544">
        <v>21.295681063122924</v>
      </c>
      <c r="E11" s="544"/>
      <c r="G11" s="544"/>
    </row>
    <row r="12" spans="1:7" x14ac:dyDescent="0.2">
      <c r="A12" s="542">
        <v>1976</v>
      </c>
      <c r="B12" s="543">
        <v>2844</v>
      </c>
      <c r="C12" s="544">
        <v>81.258790436005626</v>
      </c>
      <c r="D12" s="544">
        <v>18.741209563994374</v>
      </c>
      <c r="E12" s="544"/>
      <c r="G12" s="544"/>
    </row>
    <row r="13" spans="1:7" x14ac:dyDescent="0.2">
      <c r="A13" s="542">
        <v>1977</v>
      </c>
      <c r="B13" s="543">
        <v>2935</v>
      </c>
      <c r="C13" s="544">
        <v>77.751277683134575</v>
      </c>
      <c r="D13" s="544">
        <v>22.248722316865418</v>
      </c>
      <c r="E13" s="544"/>
      <c r="G13" s="544"/>
    </row>
    <row r="14" spans="1:7" x14ac:dyDescent="0.2">
      <c r="A14" s="542">
        <v>1978</v>
      </c>
      <c r="B14" s="543">
        <v>2987</v>
      </c>
      <c r="C14" s="544">
        <v>77.368597254770677</v>
      </c>
      <c r="D14" s="544">
        <v>22.631402745229327</v>
      </c>
      <c r="E14" s="544"/>
      <c r="G14" s="544"/>
    </row>
    <row r="15" spans="1:7" x14ac:dyDescent="0.2">
      <c r="A15" s="542">
        <v>1979</v>
      </c>
      <c r="B15" s="543">
        <v>3007</v>
      </c>
      <c r="C15" s="544">
        <v>78.184236780844699</v>
      </c>
      <c r="D15" s="544">
        <v>21.815763219155304</v>
      </c>
      <c r="E15" s="544"/>
      <c r="G15" s="544"/>
    </row>
    <row r="16" spans="1:7" x14ac:dyDescent="0.2">
      <c r="A16" s="542">
        <v>1980</v>
      </c>
      <c r="B16" s="543">
        <v>2980</v>
      </c>
      <c r="C16" s="544">
        <v>77.516778523489933</v>
      </c>
      <c r="D16" s="544">
        <v>22.483221476510067</v>
      </c>
      <c r="E16" s="544"/>
      <c r="G16" s="544"/>
    </row>
    <row r="17" spans="1:7" x14ac:dyDescent="0.2">
      <c r="A17" s="542">
        <v>1981</v>
      </c>
      <c r="B17" s="543">
        <v>2988</v>
      </c>
      <c r="C17" s="544">
        <v>77.141900937081658</v>
      </c>
      <c r="D17" s="544">
        <v>22.858099062918342</v>
      </c>
      <c r="E17" s="544"/>
      <c r="G17" s="544"/>
    </row>
    <row r="18" spans="1:7" x14ac:dyDescent="0.2">
      <c r="A18" s="542">
        <v>1982</v>
      </c>
      <c r="B18" s="543">
        <v>3057</v>
      </c>
      <c r="C18" s="544">
        <v>77.003598298985935</v>
      </c>
      <c r="D18" s="544">
        <v>22.996401701014065</v>
      </c>
      <c r="E18" s="544"/>
      <c r="G18" s="544"/>
    </row>
    <row r="19" spans="1:7" x14ac:dyDescent="0.2">
      <c r="A19" s="542">
        <v>1983</v>
      </c>
      <c r="B19" s="543">
        <v>3065</v>
      </c>
      <c r="C19" s="544">
        <v>77.324632952691672</v>
      </c>
      <c r="D19" s="544">
        <v>22.67536704730832</v>
      </c>
      <c r="E19" s="544"/>
      <c r="G19" s="544"/>
    </row>
    <row r="20" spans="1:7" x14ac:dyDescent="0.2">
      <c r="A20" s="542">
        <v>1984</v>
      </c>
      <c r="B20" s="543">
        <v>3067</v>
      </c>
      <c r="C20" s="544">
        <v>76.980762960547764</v>
      </c>
      <c r="D20" s="544">
        <v>23.019237039452236</v>
      </c>
      <c r="G20" s="544"/>
    </row>
    <row r="21" spans="1:7" x14ac:dyDescent="0.2">
      <c r="A21" s="542">
        <v>1985</v>
      </c>
      <c r="B21" s="543">
        <v>3127</v>
      </c>
      <c r="C21" s="544">
        <v>76.399104573073245</v>
      </c>
      <c r="D21" s="544">
        <v>23.600895426926765</v>
      </c>
      <c r="G21" s="544"/>
    </row>
    <row r="22" spans="1:7" x14ac:dyDescent="0.2">
      <c r="A22" s="542">
        <v>1986</v>
      </c>
      <c r="B22" s="543">
        <v>3180</v>
      </c>
      <c r="C22" s="544">
        <v>75.503144654088047</v>
      </c>
      <c r="D22" s="544">
        <v>24.49685534591195</v>
      </c>
      <c r="G22" s="544"/>
    </row>
    <row r="23" spans="1:7" x14ac:dyDescent="0.2">
      <c r="A23" s="542">
        <v>1987</v>
      </c>
      <c r="B23" s="543">
        <v>3303</v>
      </c>
      <c r="C23" s="544">
        <v>75.113533151680286</v>
      </c>
      <c r="D23" s="544">
        <v>24.88646684831971</v>
      </c>
      <c r="G23" s="544"/>
    </row>
    <row r="24" spans="1:7" x14ac:dyDescent="0.2">
      <c r="A24" s="542">
        <v>1988</v>
      </c>
      <c r="B24" s="543">
        <v>3309</v>
      </c>
      <c r="C24" s="544">
        <v>75.098216983983079</v>
      </c>
      <c r="D24" s="544">
        <v>24.901783016016925</v>
      </c>
      <c r="G24" s="544"/>
    </row>
    <row r="25" spans="1:7" x14ac:dyDescent="0.2">
      <c r="A25" s="542">
        <v>1989</v>
      </c>
      <c r="B25" s="543">
        <v>3354</v>
      </c>
      <c r="C25" s="544">
        <v>73.792486583184257</v>
      </c>
      <c r="D25" s="544">
        <v>26.207513416815743</v>
      </c>
      <c r="G25" s="544"/>
    </row>
    <row r="26" spans="1:7" x14ac:dyDescent="0.2">
      <c r="A26" s="542">
        <v>1990</v>
      </c>
      <c r="B26" s="545">
        <v>3379.4</v>
      </c>
      <c r="C26" s="546">
        <v>77.303663372196254</v>
      </c>
      <c r="D26" s="546">
        <v>22.696336627803753</v>
      </c>
      <c r="F26" s="544"/>
      <c r="G26" s="544"/>
    </row>
    <row r="27" spans="1:7" x14ac:dyDescent="0.2">
      <c r="A27" s="542">
        <v>1991</v>
      </c>
      <c r="B27" s="543">
        <v>3405.8</v>
      </c>
      <c r="C27" s="544">
        <v>76.951083445886425</v>
      </c>
      <c r="D27" s="544">
        <v>23.048916554113568</v>
      </c>
      <c r="F27" s="544"/>
      <c r="G27" s="544"/>
    </row>
    <row r="28" spans="1:7" x14ac:dyDescent="0.2">
      <c r="A28" s="542">
        <v>1992</v>
      </c>
      <c r="B28" s="543">
        <v>3439.5</v>
      </c>
      <c r="C28" s="544">
        <v>76.97339729611862</v>
      </c>
      <c r="D28" s="544">
        <v>23.026602703881377</v>
      </c>
      <c r="F28" s="544"/>
      <c r="G28" s="544"/>
    </row>
    <row r="29" spans="1:7" x14ac:dyDescent="0.2">
      <c r="A29" s="542">
        <v>1993</v>
      </c>
      <c r="B29" s="543">
        <v>3478.9000000000005</v>
      </c>
      <c r="C29" s="544">
        <v>76.515565264882582</v>
      </c>
      <c r="D29" s="544">
        <v>23.484434735117418</v>
      </c>
      <c r="F29" s="544"/>
      <c r="G29" s="544"/>
    </row>
    <row r="30" spans="1:7" x14ac:dyDescent="0.2">
      <c r="A30" s="542">
        <v>1994</v>
      </c>
      <c r="B30" s="543">
        <v>3495.9</v>
      </c>
      <c r="C30" s="544">
        <v>75.971852741783223</v>
      </c>
      <c r="D30" s="544">
        <v>24.028147258216766</v>
      </c>
      <c r="F30" s="544"/>
      <c r="G30" s="544"/>
    </row>
    <row r="31" spans="1:7" x14ac:dyDescent="0.2">
      <c r="A31" s="542">
        <v>1995</v>
      </c>
      <c r="B31" s="543">
        <v>3474.8</v>
      </c>
      <c r="C31" s="544">
        <v>76.084954529757113</v>
      </c>
      <c r="D31" s="544">
        <v>23.915045470242891</v>
      </c>
      <c r="F31" s="544"/>
      <c r="G31" s="544"/>
    </row>
    <row r="32" spans="1:7" x14ac:dyDescent="0.2">
      <c r="A32" s="542">
        <v>1996</v>
      </c>
      <c r="B32" s="543">
        <v>3510.7</v>
      </c>
      <c r="C32" s="544">
        <v>75.873757370324995</v>
      </c>
      <c r="D32" s="544">
        <v>24.126242629674994</v>
      </c>
      <c r="F32" s="544"/>
      <c r="G32" s="544"/>
    </row>
    <row r="33" spans="1:7" x14ac:dyDescent="0.2">
      <c r="A33" s="542">
        <v>1997</v>
      </c>
      <c r="B33" s="543">
        <v>3524</v>
      </c>
      <c r="C33" s="544">
        <v>75.312145289443805</v>
      </c>
      <c r="D33" s="544">
        <v>24.687854710556188</v>
      </c>
      <c r="F33" s="544"/>
      <c r="G33" s="544"/>
    </row>
    <row r="34" spans="1:7" x14ac:dyDescent="0.2">
      <c r="A34" s="542">
        <v>1998</v>
      </c>
      <c r="B34" s="543">
        <v>3568.4</v>
      </c>
      <c r="C34" s="547">
        <v>74.47035085752718</v>
      </c>
      <c r="D34" s="547">
        <v>25.529649142472817</v>
      </c>
      <c r="E34" s="548"/>
      <c r="F34" s="544"/>
      <c r="G34" s="544"/>
    </row>
    <row r="35" spans="1:7" x14ac:dyDescent="0.2">
      <c r="A35" s="542">
        <v>1999</v>
      </c>
      <c r="B35" s="543">
        <v>3631.5</v>
      </c>
      <c r="C35" s="544">
        <v>73.950158336775445</v>
      </c>
      <c r="D35" s="544">
        <v>26.049841663224566</v>
      </c>
      <c r="F35" s="544"/>
      <c r="G35" s="544"/>
    </row>
    <row r="36" spans="1:7" x14ac:dyDescent="0.2">
      <c r="A36" s="542">
        <v>2000</v>
      </c>
      <c r="B36" s="543">
        <v>3612</v>
      </c>
      <c r="C36" s="544">
        <v>73.615725359911409</v>
      </c>
      <c r="D36" s="544">
        <v>26.384274640088595</v>
      </c>
      <c r="F36" s="544"/>
      <c r="G36" s="544"/>
    </row>
    <row r="37" spans="1:7" x14ac:dyDescent="0.2">
      <c r="A37" s="542">
        <v>2001</v>
      </c>
      <c r="B37" s="543">
        <v>3629.2</v>
      </c>
      <c r="C37" s="544">
        <v>73.713215033616223</v>
      </c>
      <c r="D37" s="544">
        <v>26.286784966383774</v>
      </c>
      <c r="F37" s="544"/>
      <c r="G37" s="544"/>
    </row>
    <row r="38" spans="1:7" x14ac:dyDescent="0.2">
      <c r="A38" s="542">
        <v>2002</v>
      </c>
      <c r="B38" s="543">
        <v>3632</v>
      </c>
      <c r="C38" s="544">
        <v>73.678414096916299</v>
      </c>
      <c r="D38" s="544">
        <v>26.321585903083701</v>
      </c>
      <c r="F38" s="544"/>
      <c r="G38" s="544"/>
    </row>
    <row r="39" spans="1:7" x14ac:dyDescent="0.2">
      <c r="A39" s="542">
        <v>2003</v>
      </c>
      <c r="B39" s="543">
        <v>3579</v>
      </c>
      <c r="C39" s="544">
        <v>73.595976529756911</v>
      </c>
      <c r="D39" s="544">
        <v>26.404023470243082</v>
      </c>
      <c r="F39" s="544"/>
      <c r="G39" s="544"/>
    </row>
    <row r="40" spans="1:7" x14ac:dyDescent="0.2">
      <c r="A40" s="542">
        <v>2004</v>
      </c>
      <c r="B40" s="543">
        <v>3586</v>
      </c>
      <c r="C40" s="544">
        <v>73.424428332403792</v>
      </c>
      <c r="D40" s="544">
        <v>26.575571667596208</v>
      </c>
      <c r="F40" s="544"/>
      <c r="G40" s="544"/>
    </row>
    <row r="41" spans="1:7" x14ac:dyDescent="0.2">
      <c r="A41" s="542">
        <v>2005</v>
      </c>
      <c r="B41" s="543">
        <v>3535</v>
      </c>
      <c r="C41" s="544">
        <v>72.814710042432822</v>
      </c>
      <c r="D41" s="544">
        <v>27.185289957567189</v>
      </c>
      <c r="F41" s="544"/>
      <c r="G41" s="544"/>
    </row>
    <row r="42" spans="1:7" x14ac:dyDescent="0.2">
      <c r="A42" s="542">
        <v>2006</v>
      </c>
      <c r="B42" s="543">
        <v>3615</v>
      </c>
      <c r="C42" s="544">
        <v>73.139695712309816</v>
      </c>
      <c r="D42" s="544">
        <v>26.86030428769018</v>
      </c>
      <c r="F42" s="544"/>
      <c r="G42" s="544"/>
    </row>
    <row r="43" spans="1:7" x14ac:dyDescent="0.2">
      <c r="A43" s="542">
        <v>2007</v>
      </c>
      <c r="B43" s="543">
        <v>3652</v>
      </c>
      <c r="C43" s="544">
        <v>72.754654983570646</v>
      </c>
      <c r="D43" s="544">
        <v>27.245345016429358</v>
      </c>
      <c r="F43" s="544"/>
      <c r="G43" s="544"/>
    </row>
    <row r="44" spans="1:7" x14ac:dyDescent="0.2">
      <c r="A44" s="542">
        <v>2008</v>
      </c>
      <c r="B44" s="543">
        <v>3724</v>
      </c>
      <c r="C44" s="544">
        <v>72.851772287862516</v>
      </c>
      <c r="D44" s="544">
        <v>27.148227712137484</v>
      </c>
      <c r="F44" s="544"/>
      <c r="G44" s="544"/>
    </row>
    <row r="45" spans="1:7" x14ac:dyDescent="0.2">
      <c r="A45" s="542">
        <v>2009</v>
      </c>
      <c r="B45" s="543">
        <v>3734</v>
      </c>
      <c r="C45" s="544">
        <v>72.951258703802893</v>
      </c>
      <c r="D45" s="544">
        <v>27.048741296197111</v>
      </c>
      <c r="F45" s="544"/>
      <c r="G45" s="544"/>
    </row>
    <row r="46" spans="1:7" x14ac:dyDescent="0.2">
      <c r="A46" s="542">
        <v>2010</v>
      </c>
      <c r="B46" s="543">
        <v>3723</v>
      </c>
      <c r="C46" s="544">
        <v>73.059360730593596</v>
      </c>
      <c r="D46" s="544">
        <v>26.94063926940639</v>
      </c>
      <c r="F46" s="544"/>
      <c r="G46" s="544"/>
    </row>
    <row r="47" spans="1:7" x14ac:dyDescent="0.2">
      <c r="A47" s="542">
        <v>2011</v>
      </c>
      <c r="B47" s="543">
        <v>3680</v>
      </c>
      <c r="C47" s="544">
        <v>73.233695652173907</v>
      </c>
      <c r="D47" s="544">
        <v>26.766304347826086</v>
      </c>
      <c r="F47" s="544"/>
      <c r="G47" s="544"/>
    </row>
    <row r="48" spans="1:7" ht="12" thickBot="1" x14ac:dyDescent="0.25">
      <c r="A48" s="549">
        <v>2012</v>
      </c>
      <c r="B48" s="550">
        <v>3643</v>
      </c>
      <c r="C48" s="551">
        <v>74.087290694482562</v>
      </c>
      <c r="D48" s="551">
        <v>25.912709305517428</v>
      </c>
      <c r="F48" s="544"/>
      <c r="G48" s="544"/>
    </row>
    <row r="49" spans="1:7" x14ac:dyDescent="0.2">
      <c r="A49" s="473"/>
      <c r="B49" s="552"/>
      <c r="C49" s="547"/>
      <c r="D49" s="547"/>
      <c r="F49" s="544"/>
      <c r="G49" s="544"/>
    </row>
    <row r="50" spans="1:7" x14ac:dyDescent="0.2">
      <c r="A50" s="474" t="s">
        <v>679</v>
      </c>
    </row>
  </sheetData>
  <mergeCells count="3">
    <mergeCell ref="B3:B4"/>
    <mergeCell ref="C3:D3"/>
    <mergeCell ref="C5:D5"/>
  </mergeCells>
  <pageMargins left="0.75" right="0.75" top="1" bottom="1" header="0.5" footer="0.5"/>
  <pageSetup paperSize="9" orientation="portrait" horizontalDpi="429496729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showGridLines="0" workbookViewId="0"/>
  </sheetViews>
  <sheetFormatPr defaultRowHeight="11.25" x14ac:dyDescent="0.2"/>
  <cols>
    <col min="1" max="1" width="18.140625" style="28" customWidth="1"/>
    <col min="2" max="9" width="9.42578125" style="28" customWidth="1"/>
    <col min="10" max="16384" width="9.140625" style="28"/>
  </cols>
  <sheetData>
    <row r="1" spans="1:13" ht="12.75" x14ac:dyDescent="0.2">
      <c r="A1" s="46" t="s">
        <v>210</v>
      </c>
    </row>
    <row r="2" spans="1:13" ht="13.5" thickBot="1" x14ac:dyDescent="0.25">
      <c r="A2" s="46"/>
    </row>
    <row r="3" spans="1:13" x14ac:dyDescent="0.2">
      <c r="A3" s="66"/>
      <c r="B3" s="913">
        <v>1970</v>
      </c>
      <c r="C3" s="914"/>
      <c r="D3" s="914">
        <v>1981</v>
      </c>
      <c r="E3" s="914"/>
      <c r="F3" s="914">
        <v>1991</v>
      </c>
      <c r="G3" s="914"/>
      <c r="H3" s="914">
        <v>2001</v>
      </c>
      <c r="I3" s="915"/>
      <c r="J3" s="914">
        <v>2011</v>
      </c>
      <c r="K3" s="915"/>
    </row>
    <row r="4" spans="1:13" ht="22.5" x14ac:dyDescent="0.2">
      <c r="A4" s="67"/>
      <c r="B4" s="68" t="s">
        <v>208</v>
      </c>
      <c r="C4" s="69" t="s">
        <v>147</v>
      </c>
      <c r="D4" s="68" t="s">
        <v>208</v>
      </c>
      <c r="E4" s="69" t="s">
        <v>147</v>
      </c>
      <c r="F4" s="68" t="s">
        <v>208</v>
      </c>
      <c r="G4" s="69" t="s">
        <v>147</v>
      </c>
      <c r="H4" s="68" t="s">
        <v>208</v>
      </c>
      <c r="I4" s="69" t="s">
        <v>147</v>
      </c>
      <c r="J4" s="68" t="s">
        <v>208</v>
      </c>
      <c r="K4" s="70" t="s">
        <v>147</v>
      </c>
    </row>
    <row r="5" spans="1:13" x14ac:dyDescent="0.2">
      <c r="A5" s="88" t="s">
        <v>10</v>
      </c>
      <c r="B5" s="149">
        <v>8663252</v>
      </c>
      <c r="C5" s="150">
        <v>100</v>
      </c>
      <c r="D5" s="149">
        <v>9833014</v>
      </c>
      <c r="E5" s="150">
        <v>100</v>
      </c>
      <c r="F5" s="149">
        <v>9867147</v>
      </c>
      <c r="G5" s="150">
        <v>100</v>
      </c>
      <c r="H5" s="149">
        <v>10356117</v>
      </c>
      <c r="I5" s="150">
        <v>100</v>
      </c>
      <c r="J5" s="149">
        <v>10562178</v>
      </c>
      <c r="K5" s="150">
        <v>100</v>
      </c>
      <c r="M5" s="82"/>
    </row>
    <row r="6" spans="1:13" x14ac:dyDescent="0.2">
      <c r="A6" s="28" t="s">
        <v>25</v>
      </c>
      <c r="B6" s="114">
        <v>2451850</v>
      </c>
      <c r="C6" s="71">
        <v>28.5</v>
      </c>
      <c r="D6" s="114">
        <v>2508673</v>
      </c>
      <c r="E6" s="71">
        <v>25.5</v>
      </c>
      <c r="F6" s="114">
        <v>1972403</v>
      </c>
      <c r="G6" s="71">
        <v>20</v>
      </c>
      <c r="H6" s="114">
        <v>1656602</v>
      </c>
      <c r="I6" s="71">
        <v>16</v>
      </c>
      <c r="J6" s="114">
        <v>1572329</v>
      </c>
      <c r="K6" s="71">
        <v>14.9</v>
      </c>
    </row>
    <row r="7" spans="1:13" x14ac:dyDescent="0.2">
      <c r="A7" s="28" t="s">
        <v>26</v>
      </c>
      <c r="B7" s="114">
        <v>5326515</v>
      </c>
      <c r="C7" s="71">
        <v>61.9</v>
      </c>
      <c r="D7" s="114">
        <v>6198883</v>
      </c>
      <c r="E7" s="71">
        <v>63</v>
      </c>
      <c r="F7" s="114">
        <v>6552000</v>
      </c>
      <c r="G7" s="71">
        <v>66.400000000000006</v>
      </c>
      <c r="H7" s="114">
        <v>7006022</v>
      </c>
      <c r="I7" s="71">
        <v>67.7</v>
      </c>
      <c r="J7" s="114">
        <v>6979785</v>
      </c>
      <c r="K7" s="71">
        <v>66.099999999999994</v>
      </c>
    </row>
    <row r="8" spans="1:13" ht="12" thickBot="1" x14ac:dyDescent="0.25">
      <c r="A8" s="72" t="s">
        <v>32</v>
      </c>
      <c r="B8" s="117">
        <v>832760</v>
      </c>
      <c r="C8" s="73">
        <v>9.6999999999999993</v>
      </c>
      <c r="D8" s="117">
        <v>1125458</v>
      </c>
      <c r="E8" s="73">
        <v>11.5</v>
      </c>
      <c r="F8" s="117">
        <v>1342744</v>
      </c>
      <c r="G8" s="73">
        <v>13.6</v>
      </c>
      <c r="H8" s="117">
        <v>1693493</v>
      </c>
      <c r="I8" s="73">
        <v>16.399999999999999</v>
      </c>
      <c r="J8" s="117">
        <v>2010064</v>
      </c>
      <c r="K8" s="73">
        <v>19</v>
      </c>
    </row>
    <row r="10" spans="1:13" x14ac:dyDescent="0.2">
      <c r="A10" s="28" t="s">
        <v>255</v>
      </c>
    </row>
    <row r="14" spans="1:13" x14ac:dyDescent="0.2">
      <c r="K14" s="71"/>
    </row>
    <row r="15" spans="1:13" x14ac:dyDescent="0.2">
      <c r="K15" s="71"/>
    </row>
  </sheetData>
  <mergeCells count="5">
    <mergeCell ref="B3:C3"/>
    <mergeCell ref="D3:E3"/>
    <mergeCell ref="F3:G3"/>
    <mergeCell ref="H3:I3"/>
    <mergeCell ref="J3:K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showGridLines="0" topLeftCell="A16" workbookViewId="0"/>
  </sheetViews>
  <sheetFormatPr defaultRowHeight="11.25" x14ac:dyDescent="0.2"/>
  <cols>
    <col min="1" max="1" width="7.140625" style="553" customWidth="1"/>
    <col min="2" max="6" width="12.5703125" style="553" customWidth="1"/>
    <col min="7" max="9" width="9.140625" style="553"/>
    <col min="10" max="10" width="10" style="553" bestFit="1" customWidth="1"/>
    <col min="11" max="13" width="9.140625" style="553"/>
    <col min="14" max="14" width="10" style="553" bestFit="1" customWidth="1"/>
    <col min="15" max="16384" width="9.140625" style="553"/>
  </cols>
  <sheetData>
    <row r="1" spans="1:14" ht="12.75" x14ac:dyDescent="0.2">
      <c r="A1" s="468" t="s">
        <v>680</v>
      </c>
    </row>
    <row r="2" spans="1:14" ht="12" thickBot="1" x14ac:dyDescent="0.25"/>
    <row r="3" spans="1:14" x14ac:dyDescent="0.2">
      <c r="A3" s="554"/>
      <c r="B3" s="981" t="s">
        <v>681</v>
      </c>
      <c r="C3" s="982"/>
      <c r="D3" s="982" t="s">
        <v>682</v>
      </c>
      <c r="E3" s="982"/>
      <c r="F3" s="983" t="s">
        <v>683</v>
      </c>
    </row>
    <row r="4" spans="1:14" ht="33.75" x14ac:dyDescent="0.2">
      <c r="A4" s="555"/>
      <c r="B4" s="556" t="s">
        <v>684</v>
      </c>
      <c r="C4" s="445" t="s">
        <v>685</v>
      </c>
      <c r="D4" s="445" t="s">
        <v>686</v>
      </c>
      <c r="E4" s="445" t="s">
        <v>687</v>
      </c>
      <c r="F4" s="984"/>
      <c r="J4" s="553" t="s">
        <v>688</v>
      </c>
    </row>
    <row r="5" spans="1:14" x14ac:dyDescent="0.2">
      <c r="A5" s="557"/>
      <c r="B5" s="985" t="s">
        <v>689</v>
      </c>
      <c r="C5" s="986"/>
      <c r="D5" s="986"/>
      <c r="E5" s="986"/>
      <c r="F5" s="446" t="s">
        <v>690</v>
      </c>
    </row>
    <row r="6" spans="1:14" x14ac:dyDescent="0.2">
      <c r="A6" s="558">
        <v>1970</v>
      </c>
      <c r="B6" s="559">
        <v>51.8</v>
      </c>
      <c r="C6" s="559">
        <v>33.9</v>
      </c>
      <c r="D6" s="559">
        <v>176.5</v>
      </c>
      <c r="E6" s="559">
        <v>229.1</v>
      </c>
      <c r="F6" s="559">
        <v>79.400000000000006</v>
      </c>
    </row>
    <row r="7" spans="1:14" x14ac:dyDescent="0.2">
      <c r="A7" s="558">
        <v>1971</v>
      </c>
      <c r="B7" s="559">
        <v>49.5</v>
      </c>
      <c r="C7" s="559">
        <v>35.799999999999997</v>
      </c>
      <c r="D7" s="559">
        <v>131.69999999999999</v>
      </c>
      <c r="E7" s="559">
        <v>241.6</v>
      </c>
      <c r="F7" s="559">
        <v>119.7</v>
      </c>
      <c r="H7" s="560"/>
      <c r="N7" s="553" t="s">
        <v>688</v>
      </c>
    </row>
    <row r="8" spans="1:14" x14ac:dyDescent="0.2">
      <c r="A8" s="558">
        <v>1972</v>
      </c>
      <c r="B8" s="559">
        <v>44.4</v>
      </c>
      <c r="C8" s="559">
        <v>38.5</v>
      </c>
      <c r="D8" s="559">
        <v>139.6</v>
      </c>
      <c r="E8" s="559">
        <v>260.7</v>
      </c>
      <c r="F8" s="559">
        <v>87</v>
      </c>
      <c r="H8" s="560"/>
    </row>
    <row r="9" spans="1:14" x14ac:dyDescent="0.2">
      <c r="A9" s="558">
        <v>1973</v>
      </c>
      <c r="B9" s="559">
        <v>57.5</v>
      </c>
      <c r="C9" s="559">
        <v>39.6</v>
      </c>
      <c r="D9" s="559">
        <v>125.9</v>
      </c>
      <c r="E9" s="559">
        <v>256.89999999999998</v>
      </c>
      <c r="F9" s="559">
        <v>83.5</v>
      </c>
      <c r="H9" s="560"/>
    </row>
    <row r="10" spans="1:14" x14ac:dyDescent="0.2">
      <c r="A10" s="558">
        <v>1974</v>
      </c>
      <c r="B10" s="559">
        <v>53.3</v>
      </c>
      <c r="C10" s="559">
        <v>43.2</v>
      </c>
      <c r="D10" s="559">
        <v>152.4</v>
      </c>
      <c r="E10" s="559">
        <v>228.5</v>
      </c>
      <c r="F10" s="559">
        <v>130.9</v>
      </c>
      <c r="H10" s="560"/>
    </row>
    <row r="11" spans="1:14" x14ac:dyDescent="0.2">
      <c r="A11" s="558">
        <v>1975</v>
      </c>
      <c r="B11" s="559">
        <v>61.9</v>
      </c>
      <c r="C11" s="559">
        <v>43.3</v>
      </c>
      <c r="D11" s="559">
        <v>127.5</v>
      </c>
      <c r="E11" s="559">
        <v>214.8</v>
      </c>
      <c r="F11" s="559">
        <v>82.8</v>
      </c>
      <c r="H11" s="560"/>
    </row>
    <row r="12" spans="1:14" x14ac:dyDescent="0.2">
      <c r="A12" s="558">
        <v>1976</v>
      </c>
      <c r="B12" s="559">
        <v>52.3</v>
      </c>
      <c r="C12" s="559">
        <v>42.4</v>
      </c>
      <c r="D12" s="559">
        <v>113.8</v>
      </c>
      <c r="E12" s="559">
        <v>211.8</v>
      </c>
      <c r="F12" s="559">
        <v>96.9</v>
      </c>
      <c r="H12" s="560"/>
    </row>
    <row r="13" spans="1:14" x14ac:dyDescent="0.2">
      <c r="A13" s="558">
        <v>1977</v>
      </c>
      <c r="B13" s="559">
        <v>59.6</v>
      </c>
      <c r="C13" s="559">
        <v>44.5</v>
      </c>
      <c r="D13" s="559">
        <v>119.7</v>
      </c>
      <c r="E13" s="559">
        <v>217.4</v>
      </c>
      <c r="F13" s="559">
        <v>97.3</v>
      </c>
      <c r="H13" s="560"/>
    </row>
    <row r="14" spans="1:14" x14ac:dyDescent="0.2">
      <c r="A14" s="558">
        <v>1978</v>
      </c>
      <c r="B14" s="559">
        <v>66.599999999999994</v>
      </c>
      <c r="C14" s="559">
        <v>44.8</v>
      </c>
      <c r="D14" s="559">
        <v>120.7</v>
      </c>
      <c r="E14" s="559">
        <v>213.1</v>
      </c>
      <c r="F14" s="559">
        <v>72.099999999999994</v>
      </c>
      <c r="H14" s="560"/>
    </row>
    <row r="15" spans="1:14" x14ac:dyDescent="0.2">
      <c r="A15" s="558">
        <v>1979</v>
      </c>
      <c r="B15" s="559">
        <v>67.5</v>
      </c>
      <c r="C15" s="559">
        <v>45.3</v>
      </c>
      <c r="D15" s="559">
        <v>124.5</v>
      </c>
      <c r="E15" s="559">
        <v>237.1</v>
      </c>
      <c r="F15" s="559">
        <v>81.3</v>
      </c>
      <c r="H15" s="560"/>
    </row>
    <row r="16" spans="1:14" x14ac:dyDescent="0.2">
      <c r="A16" s="558">
        <v>1980</v>
      </c>
      <c r="B16" s="561">
        <v>60.6</v>
      </c>
      <c r="C16" s="561">
        <v>50.7</v>
      </c>
      <c r="D16" s="561">
        <v>138.19999999999999</v>
      </c>
      <c r="E16" s="561">
        <v>208.9</v>
      </c>
      <c r="F16" s="561">
        <v>85.9</v>
      </c>
      <c r="H16" s="560"/>
    </row>
    <row r="17" spans="1:8" x14ac:dyDescent="0.2">
      <c r="A17" s="558">
        <v>1981</v>
      </c>
      <c r="B17" s="561">
        <v>61.9</v>
      </c>
      <c r="C17" s="561">
        <v>58.566344687341122</v>
      </c>
      <c r="D17" s="561">
        <v>145.30000000000001</v>
      </c>
      <c r="E17" s="561">
        <v>216.3</v>
      </c>
      <c r="F17" s="561" t="s">
        <v>11</v>
      </c>
    </row>
    <row r="18" spans="1:8" x14ac:dyDescent="0.2">
      <c r="A18" s="558">
        <v>1982</v>
      </c>
      <c r="B18" s="561">
        <v>68</v>
      </c>
      <c r="C18" s="561">
        <v>59.205790812964452</v>
      </c>
      <c r="D18" s="561">
        <v>146.69999999999999</v>
      </c>
      <c r="E18" s="561">
        <v>213.9</v>
      </c>
      <c r="F18" s="561" t="s">
        <v>11</v>
      </c>
    </row>
    <row r="19" spans="1:8" x14ac:dyDescent="0.2">
      <c r="A19" s="558">
        <v>1983</v>
      </c>
      <c r="B19" s="561">
        <v>69.1001800853888</v>
      </c>
      <c r="C19" s="561">
        <v>58.0724793104146</v>
      </c>
      <c r="D19" s="561">
        <v>145.69999999999999</v>
      </c>
      <c r="E19" s="561">
        <v>222.20649635553042</v>
      </c>
      <c r="F19" s="561" t="s">
        <v>11</v>
      </c>
    </row>
    <row r="20" spans="1:8" x14ac:dyDescent="0.2">
      <c r="A20" s="558">
        <v>1984</v>
      </c>
      <c r="B20" s="561">
        <v>68.700747625782995</v>
      </c>
      <c r="C20" s="561">
        <v>55.667811679127098</v>
      </c>
      <c r="D20" s="561">
        <v>146.4</v>
      </c>
      <c r="E20" s="561">
        <v>233.03009803822584</v>
      </c>
      <c r="F20" s="561">
        <v>69.8</v>
      </c>
    </row>
    <row r="21" spans="1:8" x14ac:dyDescent="0.2">
      <c r="A21" s="558">
        <v>1985</v>
      </c>
      <c r="B21" s="561">
        <v>73.704616130204755</v>
      </c>
      <c r="C21" s="561">
        <v>56.338596987197604</v>
      </c>
      <c r="D21" s="561">
        <v>146.1</v>
      </c>
      <c r="E21" s="561">
        <v>242.61699227623808</v>
      </c>
      <c r="F21" s="561">
        <v>70.7</v>
      </c>
      <c r="H21" s="560"/>
    </row>
    <row r="22" spans="1:8" x14ac:dyDescent="0.2">
      <c r="A22" s="558">
        <v>1986</v>
      </c>
      <c r="B22" s="561">
        <v>79.768972898743883</v>
      </c>
      <c r="C22" s="561">
        <v>60.584030049678901</v>
      </c>
      <c r="D22" s="561">
        <v>144.4</v>
      </c>
      <c r="E22" s="561">
        <v>256.5992769575667</v>
      </c>
      <c r="F22" s="561">
        <v>68.599999999999994</v>
      </c>
      <c r="H22" s="560"/>
    </row>
    <row r="23" spans="1:8" x14ac:dyDescent="0.2">
      <c r="A23" s="558">
        <v>1987</v>
      </c>
      <c r="B23" s="561">
        <v>83.232323232323225</v>
      </c>
      <c r="C23" s="561">
        <v>66.565656565656568</v>
      </c>
      <c r="D23" s="561">
        <v>147</v>
      </c>
      <c r="E23" s="561">
        <v>268.85577165950997</v>
      </c>
      <c r="F23" s="561">
        <v>69.3</v>
      </c>
      <c r="H23" s="560"/>
    </row>
    <row r="24" spans="1:8" x14ac:dyDescent="0.2">
      <c r="A24" s="558">
        <v>1988</v>
      </c>
      <c r="B24" s="561">
        <v>83.392297584150398</v>
      </c>
      <c r="C24" s="561">
        <v>68.027898514100869</v>
      </c>
      <c r="D24" s="561">
        <v>146.69999999999999</v>
      </c>
      <c r="E24" s="561">
        <v>240.88332504409544</v>
      </c>
      <c r="F24" s="561">
        <v>63</v>
      </c>
    </row>
    <row r="25" spans="1:8" x14ac:dyDescent="0.2">
      <c r="A25" s="558">
        <v>1989</v>
      </c>
      <c r="B25" s="561">
        <v>87.216949632717487</v>
      </c>
      <c r="C25" s="561">
        <v>74.06358135864177</v>
      </c>
      <c r="D25" s="561">
        <v>132.92739667833229</v>
      </c>
      <c r="E25" s="561">
        <v>248.92278437481036</v>
      </c>
      <c r="F25" s="561">
        <v>60.4</v>
      </c>
      <c r="H25" s="560"/>
    </row>
    <row r="26" spans="1:8" x14ac:dyDescent="0.2">
      <c r="A26" s="558">
        <v>1990</v>
      </c>
      <c r="B26" s="561">
        <v>83.600178347047148</v>
      </c>
      <c r="C26" s="561">
        <v>78.026833123910663</v>
      </c>
      <c r="D26" s="561">
        <v>130.11887027635058</v>
      </c>
      <c r="E26" s="561">
        <v>250.61056557119548</v>
      </c>
      <c r="F26" s="561">
        <v>63.3</v>
      </c>
    </row>
    <row r="27" spans="1:8" x14ac:dyDescent="0.2">
      <c r="A27" s="558">
        <v>1991</v>
      </c>
      <c r="B27" s="561">
        <v>83.330795854775033</v>
      </c>
      <c r="C27" s="561">
        <v>78.864833592156145</v>
      </c>
      <c r="D27" s="561">
        <v>129.44918868473604</v>
      </c>
      <c r="E27" s="561">
        <v>247.05728879210864</v>
      </c>
      <c r="F27" s="561">
        <v>62.8</v>
      </c>
    </row>
    <row r="28" spans="1:8" x14ac:dyDescent="0.2">
      <c r="A28" s="558">
        <v>1992</v>
      </c>
      <c r="B28" s="561">
        <v>86.45937813440321</v>
      </c>
      <c r="C28" s="561">
        <v>80.441323971915736</v>
      </c>
      <c r="D28" s="561">
        <v>132.23587913299781</v>
      </c>
      <c r="E28" s="561">
        <v>248.0299961903234</v>
      </c>
      <c r="F28" s="561">
        <v>60.9</v>
      </c>
    </row>
    <row r="29" spans="1:8" x14ac:dyDescent="0.2">
      <c r="A29" s="558">
        <v>1993</v>
      </c>
      <c r="B29" s="561">
        <v>87.552341073467844</v>
      </c>
      <c r="C29" s="561">
        <v>83.445194638671296</v>
      </c>
      <c r="D29" s="561">
        <v>136.52833663643824</v>
      </c>
      <c r="E29" s="561">
        <v>248.03315116209237</v>
      </c>
      <c r="F29" s="561">
        <v>58.8</v>
      </c>
    </row>
    <row r="30" spans="1:8" x14ac:dyDescent="0.2">
      <c r="A30" s="558">
        <v>1994</v>
      </c>
      <c r="B30" s="561">
        <v>87.564098719525006</v>
      </c>
      <c r="C30" s="561">
        <v>86.964344618706335</v>
      </c>
      <c r="D30" s="561">
        <v>137.45807379012936</v>
      </c>
      <c r="E30" s="561">
        <v>250.4591918223926</v>
      </c>
      <c r="F30" s="561">
        <v>58</v>
      </c>
    </row>
    <row r="31" spans="1:8" x14ac:dyDescent="0.2">
      <c r="A31" s="558">
        <v>1995</v>
      </c>
      <c r="B31" s="561">
        <v>85.240867762003504</v>
      </c>
      <c r="C31" s="561">
        <v>87.334503110543949</v>
      </c>
      <c r="D31" s="561">
        <v>135.38167914608889</v>
      </c>
      <c r="E31" s="561">
        <v>226.3222877170623</v>
      </c>
      <c r="F31" s="561">
        <v>57.3</v>
      </c>
    </row>
    <row r="32" spans="1:8" x14ac:dyDescent="0.2">
      <c r="A32" s="558">
        <v>1996</v>
      </c>
      <c r="B32" s="561">
        <v>88.388232135932952</v>
      </c>
      <c r="C32" s="561">
        <v>88.885353801489373</v>
      </c>
      <c r="D32" s="561">
        <v>136.46048647307026</v>
      </c>
      <c r="E32" s="561">
        <v>223.97617274758005</v>
      </c>
      <c r="F32" s="561">
        <v>54.8</v>
      </c>
    </row>
    <row r="33" spans="1:6" x14ac:dyDescent="0.2">
      <c r="A33" s="558">
        <v>1997</v>
      </c>
      <c r="B33" s="561">
        <v>88.989307409499446</v>
      </c>
      <c r="C33" s="561">
        <v>92.457710259535617</v>
      </c>
      <c r="D33" s="561">
        <v>142.01541687686083</v>
      </c>
      <c r="E33" s="561">
        <v>214.43168442189184</v>
      </c>
      <c r="F33" s="561">
        <v>50.8</v>
      </c>
    </row>
    <row r="34" spans="1:6" x14ac:dyDescent="0.2">
      <c r="A34" s="558">
        <v>1998</v>
      </c>
      <c r="B34" s="561">
        <v>89.542219106947172</v>
      </c>
      <c r="C34" s="561">
        <v>99.513293119958931</v>
      </c>
      <c r="D34" s="561">
        <v>143.9926997014455</v>
      </c>
      <c r="E34" s="561">
        <v>221.5018376375765</v>
      </c>
      <c r="F34" s="561">
        <v>50.6</v>
      </c>
    </row>
    <row r="35" spans="1:6" x14ac:dyDescent="0.2">
      <c r="A35" s="558">
        <v>1999</v>
      </c>
      <c r="B35" s="561">
        <v>91.231726619412299</v>
      </c>
      <c r="C35" s="561">
        <v>103.45933404771968</v>
      </c>
      <c r="D35" s="561">
        <v>142.93435457117766</v>
      </c>
      <c r="E35" s="561">
        <v>213.07650392906669</v>
      </c>
      <c r="F35" s="561">
        <v>46</v>
      </c>
    </row>
    <row r="36" spans="1:6" x14ac:dyDescent="0.2">
      <c r="A36" s="558">
        <v>2000</v>
      </c>
      <c r="B36" s="561">
        <v>88.697216843669935</v>
      </c>
      <c r="C36" s="561">
        <v>103.34524210055338</v>
      </c>
      <c r="D36" s="561">
        <v>142.50528129476905</v>
      </c>
      <c r="E36" s="561">
        <v>206.08102563813688</v>
      </c>
      <c r="F36" s="561">
        <v>47</v>
      </c>
    </row>
    <row r="37" spans="1:6" x14ac:dyDescent="0.2">
      <c r="A37" s="558">
        <v>2001</v>
      </c>
      <c r="B37" s="561">
        <v>89.186825998251251</v>
      </c>
      <c r="C37" s="561">
        <v>102.24389413533889</v>
      </c>
      <c r="D37" s="561">
        <v>141.52956025666927</v>
      </c>
      <c r="E37" s="561">
        <v>201.89427555095676</v>
      </c>
      <c r="F37" s="561">
        <v>46.4</v>
      </c>
    </row>
    <row r="38" spans="1:6" x14ac:dyDescent="0.2">
      <c r="A38" s="558">
        <v>2002</v>
      </c>
      <c r="B38" s="561">
        <v>88.248910150071382</v>
      </c>
      <c r="C38" s="561">
        <v>103.59081351301276</v>
      </c>
      <c r="D38" s="561">
        <v>141.98535319686729</v>
      </c>
      <c r="E38" s="561">
        <v>200.71392408069997</v>
      </c>
      <c r="F38" s="561">
        <v>52.9</v>
      </c>
    </row>
    <row r="39" spans="1:6" x14ac:dyDescent="0.2">
      <c r="A39" s="558">
        <v>2003</v>
      </c>
      <c r="B39" s="561">
        <v>87.921770694658605</v>
      </c>
      <c r="C39" s="561">
        <v>102.62370873351784</v>
      </c>
      <c r="D39" s="561">
        <v>142.97845623549856</v>
      </c>
      <c r="E39" s="561">
        <v>201.73854967685378</v>
      </c>
      <c r="F39" s="562">
        <v>48.9</v>
      </c>
    </row>
    <row r="40" spans="1:6" x14ac:dyDescent="0.2">
      <c r="A40" s="558">
        <v>2004</v>
      </c>
      <c r="B40" s="561">
        <v>87.888021329270615</v>
      </c>
      <c r="C40" s="561">
        <v>102.75641769764023</v>
      </c>
      <c r="D40" s="561">
        <v>143.86972177305242</v>
      </c>
      <c r="E40" s="561">
        <v>206.33156831038994</v>
      </c>
      <c r="F40" s="562">
        <v>48.7</v>
      </c>
    </row>
    <row r="41" spans="1:6" x14ac:dyDescent="0.2">
      <c r="A41" s="558">
        <v>2005</v>
      </c>
      <c r="B41" s="561">
        <v>90.828337298742397</v>
      </c>
      <c r="C41" s="561">
        <v>105.70961780692407</v>
      </c>
      <c r="D41" s="561">
        <v>146.94444444444443</v>
      </c>
      <c r="E41" s="561" t="s">
        <v>11</v>
      </c>
      <c r="F41" s="562">
        <v>46.8</v>
      </c>
    </row>
    <row r="42" spans="1:6" x14ac:dyDescent="0.2">
      <c r="A42" s="558">
        <v>2006</v>
      </c>
      <c r="B42" s="561">
        <v>89.239146467004133</v>
      </c>
      <c r="C42" s="561">
        <v>107.41561150958803</v>
      </c>
      <c r="D42" s="561">
        <v>147.35098646108273</v>
      </c>
      <c r="E42" s="561" t="s">
        <v>11</v>
      </c>
      <c r="F42" s="562">
        <v>45</v>
      </c>
    </row>
    <row r="43" spans="1:6" x14ac:dyDescent="0.2">
      <c r="A43" s="558">
        <v>2007</v>
      </c>
      <c r="B43" s="561">
        <v>87.526346021546715</v>
      </c>
      <c r="C43" s="561">
        <v>111.01926890142087</v>
      </c>
      <c r="D43" s="561">
        <v>143.3011001298172</v>
      </c>
      <c r="E43" s="561" t="s">
        <v>11</v>
      </c>
      <c r="F43" s="562">
        <v>45.4</v>
      </c>
    </row>
    <row r="44" spans="1:6" x14ac:dyDescent="0.2">
      <c r="A44" s="558">
        <v>2008</v>
      </c>
      <c r="B44" s="561">
        <v>88.935811974728779</v>
      </c>
      <c r="C44" s="561">
        <v>112.53894079152779</v>
      </c>
      <c r="D44" s="561">
        <v>148.79013537820694</v>
      </c>
      <c r="E44" s="561" t="s">
        <v>11</v>
      </c>
      <c r="F44" s="562">
        <v>44.9</v>
      </c>
    </row>
    <row r="45" spans="1:6" x14ac:dyDescent="0.2">
      <c r="A45" s="558">
        <v>2009</v>
      </c>
      <c r="B45" s="561">
        <v>85.16076910204545</v>
      </c>
      <c r="C45" s="561">
        <v>113.75397044344109</v>
      </c>
      <c r="D45" s="561">
        <v>148.37936823190051</v>
      </c>
      <c r="E45" s="561" t="s">
        <v>11</v>
      </c>
      <c r="F45" s="562">
        <v>44.4</v>
      </c>
    </row>
    <row r="46" spans="1:6" x14ac:dyDescent="0.2">
      <c r="A46" s="558">
        <v>2010</v>
      </c>
      <c r="B46" s="561">
        <v>83.98672101843357</v>
      </c>
      <c r="C46" s="561">
        <v>113.69768563618995</v>
      </c>
      <c r="D46" s="561">
        <v>147.58125969476163</v>
      </c>
      <c r="E46" s="561" t="s">
        <v>11</v>
      </c>
      <c r="F46" s="562">
        <v>45.4</v>
      </c>
    </row>
    <row r="47" spans="1:6" x14ac:dyDescent="0.2">
      <c r="A47" s="558">
        <v>2011</v>
      </c>
      <c r="B47" s="561">
        <v>82.973721341565735</v>
      </c>
      <c r="C47" s="561">
        <v>111.12331405757173</v>
      </c>
      <c r="D47" s="561">
        <v>147.38455000758839</v>
      </c>
      <c r="E47" s="561" t="s">
        <v>11</v>
      </c>
      <c r="F47" s="562">
        <v>47.4</v>
      </c>
    </row>
    <row r="48" spans="1:6" ht="12" thickBot="1" x14ac:dyDescent="0.25">
      <c r="A48" s="558">
        <v>2012</v>
      </c>
      <c r="B48" s="561">
        <v>83.731472221397382</v>
      </c>
      <c r="C48" s="561">
        <v>105.46784036594822</v>
      </c>
      <c r="D48" s="561">
        <v>146.26672165380987</v>
      </c>
      <c r="E48" s="561" t="s">
        <v>11</v>
      </c>
      <c r="F48" s="563">
        <v>39.700000000000003</v>
      </c>
    </row>
    <row r="49" spans="1:6" x14ac:dyDescent="0.2">
      <c r="A49" s="564"/>
      <c r="B49" s="564"/>
      <c r="C49" s="564"/>
      <c r="D49" s="564"/>
      <c r="E49" s="565"/>
      <c r="F49" s="564"/>
    </row>
    <row r="50" spans="1:6" x14ac:dyDescent="0.2">
      <c r="A50" s="474" t="s">
        <v>679</v>
      </c>
      <c r="B50" s="555"/>
      <c r="C50" s="555"/>
      <c r="D50" s="555"/>
      <c r="E50" s="555"/>
      <c r="F50" s="555"/>
    </row>
    <row r="51" spans="1:6" x14ac:dyDescent="0.2">
      <c r="A51" s="555"/>
      <c r="B51" s="555"/>
      <c r="C51" s="555"/>
      <c r="D51" s="555"/>
      <c r="E51" s="555"/>
      <c r="F51" s="555"/>
    </row>
    <row r="52" spans="1:6" x14ac:dyDescent="0.2">
      <c r="A52" s="555"/>
      <c r="B52" s="555"/>
      <c r="C52" s="555"/>
      <c r="D52" s="555"/>
      <c r="E52" s="555"/>
      <c r="F52" s="555"/>
    </row>
    <row r="53" spans="1:6" x14ac:dyDescent="0.2">
      <c r="A53" s="555"/>
      <c r="B53" s="555"/>
      <c r="C53" s="555"/>
      <c r="D53" s="555"/>
      <c r="E53" s="555"/>
      <c r="F53" s="555"/>
    </row>
    <row r="54" spans="1:6" x14ac:dyDescent="0.2">
      <c r="A54" s="555"/>
      <c r="B54" s="555"/>
      <c r="C54" s="555"/>
      <c r="D54" s="555"/>
      <c r="E54" s="555"/>
      <c r="F54" s="555"/>
    </row>
    <row r="55" spans="1:6" x14ac:dyDescent="0.2">
      <c r="A55" s="555"/>
      <c r="B55" s="555"/>
    </row>
    <row r="56" spans="1:6" x14ac:dyDescent="0.2">
      <c r="A56" s="555"/>
      <c r="B56" s="555"/>
    </row>
    <row r="57" spans="1:6" x14ac:dyDescent="0.2">
      <c r="A57" s="555"/>
      <c r="B57" s="555"/>
    </row>
    <row r="58" spans="1:6" x14ac:dyDescent="0.2">
      <c r="A58" s="555"/>
      <c r="B58" s="555"/>
    </row>
    <row r="59" spans="1:6" x14ac:dyDescent="0.2">
      <c r="A59" s="555"/>
      <c r="B59" s="555"/>
    </row>
    <row r="60" spans="1:6" ht="12.75" x14ac:dyDescent="0.2">
      <c r="A60" s="555"/>
      <c r="B60" s="555"/>
      <c r="C60" s="566"/>
    </row>
  </sheetData>
  <mergeCells count="4">
    <mergeCell ref="B3:C3"/>
    <mergeCell ref="D3:E3"/>
    <mergeCell ref="F3:F4"/>
    <mergeCell ref="B5:E5"/>
  </mergeCells>
  <pageMargins left="0.75" right="0.75" top="1" bottom="1" header="0.5" footer="0.5"/>
  <pageSetup paperSize="9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7"/>
  <sheetViews>
    <sheetView showGridLines="0" topLeftCell="A16" workbookViewId="0"/>
  </sheetViews>
  <sheetFormatPr defaultRowHeight="11.25" x14ac:dyDescent="0.2"/>
  <cols>
    <col min="1" max="1" width="11" style="3" customWidth="1"/>
    <col min="2" max="7" width="9.140625" style="3"/>
    <col min="8" max="8" width="15.28515625" style="3" customWidth="1"/>
    <col min="9" max="16384" width="9.140625" style="3"/>
  </cols>
  <sheetData>
    <row r="1" spans="1:3" ht="12.75" x14ac:dyDescent="0.2">
      <c r="A1" s="2" t="s">
        <v>691</v>
      </c>
    </row>
    <row r="2" spans="1:3" ht="12" thickBot="1" x14ac:dyDescent="0.25"/>
    <row r="3" spans="1:3" ht="33.75" customHeight="1" x14ac:dyDescent="0.2">
      <c r="A3" s="64"/>
      <c r="B3" s="163" t="s">
        <v>30</v>
      </c>
      <c r="C3" s="161" t="s">
        <v>31</v>
      </c>
    </row>
    <row r="4" spans="1:3" ht="11.25" customHeight="1" x14ac:dyDescent="0.2">
      <c r="A4" s="567"/>
      <c r="B4" s="918" t="s">
        <v>22</v>
      </c>
      <c r="C4" s="902"/>
    </row>
    <row r="5" spans="1:3" x14ac:dyDescent="0.2">
      <c r="A5" s="4">
        <v>1970</v>
      </c>
      <c r="B5" s="568">
        <v>63.990621195873373</v>
      </c>
      <c r="C5" s="568">
        <v>70.251580949730482</v>
      </c>
    </row>
    <row r="6" spans="1:3" x14ac:dyDescent="0.2">
      <c r="A6" s="4">
        <v>1971</v>
      </c>
      <c r="B6" s="568">
        <v>63.587436462184137</v>
      </c>
      <c r="C6" s="568">
        <v>70.059103361864743</v>
      </c>
    </row>
    <row r="7" spans="1:3" x14ac:dyDescent="0.2">
      <c r="A7" s="4">
        <v>1972</v>
      </c>
      <c r="B7" s="568">
        <v>65.306501119270663</v>
      </c>
      <c r="C7" s="568">
        <v>71.524835447829361</v>
      </c>
    </row>
    <row r="8" spans="1:3" x14ac:dyDescent="0.2">
      <c r="A8" s="4">
        <v>1973</v>
      </c>
      <c r="B8" s="568">
        <v>64.452740186222243</v>
      </c>
      <c r="C8" s="568">
        <v>70.647438546194309</v>
      </c>
    </row>
    <row r="9" spans="1:3" x14ac:dyDescent="0.2">
      <c r="A9" s="4">
        <v>1974</v>
      </c>
      <c r="B9" s="568">
        <v>64.79320530036</v>
      </c>
      <c r="C9" s="568">
        <v>71.425257489370594</v>
      </c>
    </row>
    <row r="10" spans="1:3" x14ac:dyDescent="0.2">
      <c r="A10" s="4">
        <v>1975</v>
      </c>
      <c r="B10" s="568">
        <v>64.708759553554998</v>
      </c>
      <c r="C10" s="568">
        <v>72.093608399579722</v>
      </c>
    </row>
    <row r="11" spans="1:3" x14ac:dyDescent="0.2">
      <c r="A11" s="4">
        <v>1976</v>
      </c>
      <c r="B11" s="568">
        <v>65.338216917026131</v>
      </c>
      <c r="C11" s="568">
        <v>72.619768745494127</v>
      </c>
    </row>
    <row r="12" spans="1:3" x14ac:dyDescent="0.2">
      <c r="A12" s="4">
        <v>1977</v>
      </c>
      <c r="B12" s="568">
        <v>66.448061911350223</v>
      </c>
      <c r="C12" s="568">
        <v>73.669122478704068</v>
      </c>
    </row>
    <row r="13" spans="1:3" x14ac:dyDescent="0.2">
      <c r="A13" s="4">
        <v>1978</v>
      </c>
      <c r="B13" s="568">
        <v>67.027588019963645</v>
      </c>
      <c r="C13" s="568">
        <v>73.842667755544653</v>
      </c>
    </row>
    <row r="14" spans="1:3" x14ac:dyDescent="0.2">
      <c r="A14" s="4">
        <v>1979</v>
      </c>
      <c r="B14" s="568">
        <v>67.887868994556527</v>
      </c>
      <c r="C14" s="568">
        <v>74.611386432824801</v>
      </c>
    </row>
    <row r="15" spans="1:3" x14ac:dyDescent="0.2">
      <c r="A15" s="9" t="s">
        <v>692</v>
      </c>
      <c r="B15" s="568">
        <v>68.19</v>
      </c>
      <c r="C15" s="568">
        <v>75.150000000000006</v>
      </c>
    </row>
    <row r="16" spans="1:3" x14ac:dyDescent="0.2">
      <c r="A16" s="9" t="s">
        <v>693</v>
      </c>
      <c r="B16" s="568">
        <v>68.66</v>
      </c>
      <c r="C16" s="568">
        <v>75.47</v>
      </c>
    </row>
    <row r="17" spans="1:3" x14ac:dyDescent="0.2">
      <c r="A17" s="9" t="s">
        <v>694</v>
      </c>
      <c r="B17" s="568">
        <v>68.88</v>
      </c>
      <c r="C17" s="568">
        <v>75.61</v>
      </c>
    </row>
    <row r="18" spans="1:3" x14ac:dyDescent="0.2">
      <c r="A18" s="9" t="s">
        <v>695</v>
      </c>
      <c r="B18" s="568">
        <v>69.17</v>
      </c>
      <c r="C18" s="568">
        <v>75.989999999999995</v>
      </c>
    </row>
    <row r="19" spans="1:3" x14ac:dyDescent="0.2">
      <c r="A19" s="9" t="s">
        <v>696</v>
      </c>
      <c r="B19" s="568">
        <v>69.31</v>
      </c>
      <c r="C19" s="568">
        <v>76.27</v>
      </c>
    </row>
    <row r="20" spans="1:3" x14ac:dyDescent="0.2">
      <c r="A20" s="9" t="s">
        <v>697</v>
      </c>
      <c r="B20" s="568">
        <v>69.75</v>
      </c>
      <c r="C20" s="568">
        <v>76.569999999999993</v>
      </c>
    </row>
    <row r="21" spans="1:3" x14ac:dyDescent="0.2">
      <c r="A21" s="9" t="s">
        <v>698</v>
      </c>
      <c r="B21" s="568">
        <v>70.180000000000007</v>
      </c>
      <c r="C21" s="568">
        <v>76.930000000000007</v>
      </c>
    </row>
    <row r="22" spans="1:3" x14ac:dyDescent="0.2">
      <c r="A22" s="9" t="s">
        <v>699</v>
      </c>
      <c r="B22" s="568">
        <v>70.290000000000006</v>
      </c>
      <c r="C22" s="568">
        <v>77.150000000000006</v>
      </c>
    </row>
    <row r="23" spans="1:3" x14ac:dyDescent="0.2">
      <c r="A23" s="9" t="s">
        <v>700</v>
      </c>
      <c r="B23" s="568">
        <v>70.48</v>
      </c>
      <c r="C23" s="568">
        <v>77.3</v>
      </c>
    </row>
    <row r="24" spans="1:3" x14ac:dyDescent="0.2">
      <c r="A24" s="9" t="s">
        <v>701</v>
      </c>
      <c r="B24" s="568">
        <v>70.52</v>
      </c>
      <c r="C24" s="568">
        <v>77.34</v>
      </c>
    </row>
    <row r="25" spans="1:3" x14ac:dyDescent="0.2">
      <c r="A25" s="9" t="s">
        <v>702</v>
      </c>
      <c r="B25" s="568">
        <v>70.430000000000007</v>
      </c>
      <c r="C25" s="568">
        <v>77.430000000000007</v>
      </c>
    </row>
    <row r="26" spans="1:3" x14ac:dyDescent="0.2">
      <c r="A26" s="9" t="s">
        <v>703</v>
      </c>
      <c r="B26" s="568">
        <v>70.67</v>
      </c>
      <c r="C26" s="568">
        <v>77.760000000000005</v>
      </c>
    </row>
    <row r="27" spans="1:3" x14ac:dyDescent="0.2">
      <c r="A27" s="9" t="s">
        <v>704</v>
      </c>
      <c r="B27" s="568">
        <v>71.06</v>
      </c>
      <c r="C27" s="568">
        <v>78.08</v>
      </c>
    </row>
    <row r="28" spans="1:3" x14ac:dyDescent="0.2">
      <c r="A28" s="9" t="s">
        <v>705</v>
      </c>
      <c r="B28" s="568">
        <v>71.53</v>
      </c>
      <c r="C28" s="568">
        <v>78.42</v>
      </c>
    </row>
    <row r="29" spans="1:3" x14ac:dyDescent="0.2">
      <c r="A29" s="9" t="s">
        <v>706</v>
      </c>
      <c r="B29" s="568">
        <v>71.63</v>
      </c>
      <c r="C29" s="568">
        <v>78.650000000000006</v>
      </c>
    </row>
    <row r="30" spans="1:3" x14ac:dyDescent="0.2">
      <c r="A30" s="9" t="s">
        <v>707</v>
      </c>
      <c r="B30" s="568">
        <v>71.45</v>
      </c>
      <c r="C30" s="568">
        <v>78.569999999999993</v>
      </c>
    </row>
    <row r="31" spans="1:3" x14ac:dyDescent="0.2">
      <c r="A31" s="9" t="s">
        <v>708</v>
      </c>
      <c r="B31" s="568">
        <v>71.84</v>
      </c>
      <c r="C31" s="568">
        <v>78.87</v>
      </c>
    </row>
    <row r="32" spans="1:3" x14ac:dyDescent="0.2">
      <c r="A32" s="9" t="s">
        <v>709</v>
      </c>
      <c r="B32" s="568">
        <v>72.099999999999994</v>
      </c>
      <c r="C32" s="568">
        <v>79.010000000000005</v>
      </c>
    </row>
    <row r="33" spans="1:3" x14ac:dyDescent="0.2">
      <c r="A33" s="9" t="s">
        <v>710</v>
      </c>
      <c r="B33" s="568">
        <v>72.430000000000007</v>
      </c>
      <c r="C33" s="568">
        <v>79.349999999999994</v>
      </c>
    </row>
    <row r="34" spans="1:3" x14ac:dyDescent="0.2">
      <c r="A34" s="9" t="s">
        <v>711</v>
      </c>
      <c r="B34" s="568">
        <v>73.099999999999994</v>
      </c>
      <c r="C34" s="568">
        <v>79.84</v>
      </c>
    </row>
    <row r="35" spans="1:3" x14ac:dyDescent="0.2">
      <c r="A35" s="9" t="s">
        <v>712</v>
      </c>
      <c r="B35" s="568">
        <v>73.25</v>
      </c>
      <c r="C35" s="568">
        <v>80.05</v>
      </c>
    </row>
    <row r="36" spans="1:3" x14ac:dyDescent="0.2">
      <c r="A36" s="9" t="s">
        <v>713</v>
      </c>
      <c r="B36" s="568">
        <v>73.55</v>
      </c>
      <c r="C36" s="568">
        <v>80.209999999999994</v>
      </c>
    </row>
    <row r="37" spans="1:3" x14ac:dyDescent="0.2">
      <c r="A37" s="177" t="s">
        <v>714</v>
      </c>
      <c r="B37" s="569">
        <v>74.099999999999994</v>
      </c>
      <c r="C37" s="569">
        <v>80.56</v>
      </c>
    </row>
    <row r="38" spans="1:3" ht="11.25" customHeight="1" x14ac:dyDescent="0.2">
      <c r="A38" s="3" t="s">
        <v>715</v>
      </c>
      <c r="B38" s="350">
        <v>74.349999999999994</v>
      </c>
      <c r="C38" s="350">
        <v>80.86</v>
      </c>
    </row>
    <row r="39" spans="1:3" ht="11.25" customHeight="1" x14ac:dyDescent="0.2">
      <c r="A39" s="3" t="s">
        <v>716</v>
      </c>
      <c r="B39" s="350">
        <v>74.81</v>
      </c>
      <c r="C39" s="350">
        <v>81.33</v>
      </c>
    </row>
    <row r="40" spans="1:3" x14ac:dyDescent="0.2">
      <c r="A40" s="3" t="s">
        <v>717</v>
      </c>
      <c r="B40" s="350">
        <v>75.180000000000007</v>
      </c>
      <c r="C40" s="350">
        <v>81.63</v>
      </c>
    </row>
    <row r="41" spans="1:3" x14ac:dyDescent="0.2">
      <c r="A41" s="3" t="s">
        <v>718</v>
      </c>
      <c r="B41" s="350">
        <v>75.489999999999995</v>
      </c>
      <c r="C41" s="350">
        <v>81.81</v>
      </c>
    </row>
    <row r="42" spans="1:3" x14ac:dyDescent="0.2">
      <c r="A42" s="3" t="s">
        <v>719</v>
      </c>
      <c r="B42" s="350">
        <v>75.84</v>
      </c>
      <c r="C42" s="350">
        <v>81.87</v>
      </c>
    </row>
    <row r="43" spans="1:3" x14ac:dyDescent="0.2">
      <c r="A43" s="3" t="s">
        <v>720</v>
      </c>
      <c r="B43" s="350">
        <v>76.17</v>
      </c>
      <c r="C43" s="350">
        <v>82.19</v>
      </c>
    </row>
    <row r="44" spans="1:3" ht="11.25" customHeight="1" x14ac:dyDescent="0.2">
      <c r="A44" s="3" t="s">
        <v>721</v>
      </c>
      <c r="B44" s="350">
        <v>76.47</v>
      </c>
      <c r="C44" s="350">
        <v>82.43</v>
      </c>
    </row>
    <row r="45" spans="1:3" ht="12" thickBot="1" x14ac:dyDescent="0.25">
      <c r="A45" s="570" t="s">
        <v>722</v>
      </c>
      <c r="B45" s="571">
        <v>76.67</v>
      </c>
      <c r="C45" s="571">
        <v>82.59</v>
      </c>
    </row>
    <row r="47" spans="1:3" x14ac:dyDescent="0.2">
      <c r="A47" s="3" t="s">
        <v>723</v>
      </c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showGridLines="0" workbookViewId="0"/>
  </sheetViews>
  <sheetFormatPr defaultRowHeight="11.25" x14ac:dyDescent="0.2"/>
  <cols>
    <col min="1" max="16384" width="9.140625" style="3"/>
  </cols>
  <sheetData>
    <row r="1" spans="1:6" ht="12.75" x14ac:dyDescent="0.2">
      <c r="A1" s="2" t="s">
        <v>724</v>
      </c>
    </row>
    <row r="2" spans="1:6" ht="12" thickBot="1" x14ac:dyDescent="0.25"/>
    <row r="3" spans="1:6" ht="33.75" x14ac:dyDescent="0.2">
      <c r="A3" s="572"/>
      <c r="B3" s="154" t="s">
        <v>725</v>
      </c>
      <c r="C3" s="154" t="s">
        <v>726</v>
      </c>
      <c r="D3" s="154" t="s">
        <v>727</v>
      </c>
      <c r="E3" s="154" t="s">
        <v>728</v>
      </c>
      <c r="F3" s="155" t="s">
        <v>729</v>
      </c>
    </row>
    <row r="4" spans="1:6" x14ac:dyDescent="0.2">
      <c r="A4" s="567"/>
      <c r="B4" s="573" t="s">
        <v>308</v>
      </c>
      <c r="C4" s="573"/>
      <c r="D4" s="573" t="s">
        <v>308</v>
      </c>
      <c r="E4" s="573"/>
      <c r="F4" s="574"/>
    </row>
    <row r="5" spans="1:6" ht="12.75" customHeight="1" x14ac:dyDescent="0.2">
      <c r="A5" s="10"/>
      <c r="B5" s="15"/>
      <c r="C5" s="50"/>
      <c r="D5" s="15"/>
      <c r="E5" s="50"/>
    </row>
    <row r="6" spans="1:6" x14ac:dyDescent="0.2">
      <c r="A6" s="10">
        <v>1975</v>
      </c>
      <c r="B6" s="126">
        <v>548</v>
      </c>
      <c r="C6" s="126">
        <v>52268</v>
      </c>
      <c r="D6" s="126">
        <v>206</v>
      </c>
      <c r="E6" s="123" t="s">
        <v>11</v>
      </c>
      <c r="F6" s="123" t="s">
        <v>11</v>
      </c>
    </row>
    <row r="7" spans="1:6" x14ac:dyDescent="0.2">
      <c r="A7" s="10"/>
      <c r="B7" s="126"/>
      <c r="C7" s="126"/>
      <c r="D7" s="126"/>
      <c r="E7" s="123"/>
      <c r="F7" s="123"/>
    </row>
    <row r="8" spans="1:6" x14ac:dyDescent="0.2">
      <c r="A8" s="10">
        <v>1980</v>
      </c>
      <c r="B8" s="126">
        <v>493</v>
      </c>
      <c r="C8" s="126">
        <v>51524</v>
      </c>
      <c r="D8" s="126">
        <v>265</v>
      </c>
      <c r="E8" s="123" t="s">
        <v>11</v>
      </c>
      <c r="F8" s="123" t="s">
        <v>11</v>
      </c>
    </row>
    <row r="9" spans="1:6" x14ac:dyDescent="0.2">
      <c r="A9" s="10"/>
      <c r="B9" s="126"/>
      <c r="C9" s="126"/>
      <c r="D9" s="126"/>
      <c r="E9" s="126"/>
      <c r="F9" s="106"/>
    </row>
    <row r="10" spans="1:6" x14ac:dyDescent="0.2">
      <c r="A10" s="4">
        <v>1985</v>
      </c>
      <c r="B10" s="116">
        <v>232</v>
      </c>
      <c r="C10" s="116">
        <v>39291</v>
      </c>
      <c r="D10" s="116">
        <v>355</v>
      </c>
      <c r="E10" s="116">
        <v>1988</v>
      </c>
      <c r="F10" s="116">
        <v>5119</v>
      </c>
    </row>
    <row r="11" spans="1:6" x14ac:dyDescent="0.2">
      <c r="A11" s="4">
        <v>1986</v>
      </c>
      <c r="B11" s="116">
        <v>227</v>
      </c>
      <c r="C11" s="116">
        <v>39214</v>
      </c>
      <c r="D11" s="116">
        <v>363</v>
      </c>
      <c r="E11" s="116">
        <v>1970</v>
      </c>
      <c r="F11" s="116">
        <v>5252</v>
      </c>
    </row>
    <row r="12" spans="1:6" x14ac:dyDescent="0.2">
      <c r="A12" s="4">
        <v>1987</v>
      </c>
      <c r="B12" s="116">
        <v>229</v>
      </c>
      <c r="C12" s="116">
        <v>39872</v>
      </c>
      <c r="D12" s="116">
        <v>366</v>
      </c>
      <c r="E12" s="116">
        <v>2026</v>
      </c>
      <c r="F12" s="116">
        <v>4759</v>
      </c>
    </row>
    <row r="13" spans="1:6" x14ac:dyDescent="0.2">
      <c r="A13" s="4">
        <v>1988</v>
      </c>
      <c r="B13" s="116">
        <v>226</v>
      </c>
      <c r="C13" s="116">
        <v>39778</v>
      </c>
      <c r="D13" s="116">
        <v>371</v>
      </c>
      <c r="E13" s="116">
        <v>2011</v>
      </c>
      <c r="F13" s="116">
        <v>4467</v>
      </c>
    </row>
    <row r="14" spans="1:6" x14ac:dyDescent="0.2">
      <c r="A14" s="4">
        <v>1989</v>
      </c>
      <c r="B14" s="116">
        <v>239</v>
      </c>
      <c r="C14" s="116">
        <v>40071</v>
      </c>
      <c r="D14" s="116">
        <v>382</v>
      </c>
      <c r="E14" s="116">
        <v>2026</v>
      </c>
      <c r="F14" s="116">
        <v>3643</v>
      </c>
    </row>
    <row r="15" spans="1:6" x14ac:dyDescent="0.2">
      <c r="A15" s="4">
        <v>1990</v>
      </c>
      <c r="B15" s="116">
        <v>240</v>
      </c>
      <c r="C15" s="116">
        <v>39690</v>
      </c>
      <c r="D15" s="116">
        <v>382</v>
      </c>
      <c r="E15" s="116">
        <v>2031</v>
      </c>
      <c r="F15" s="116">
        <v>3230</v>
      </c>
    </row>
    <row r="16" spans="1:6" x14ac:dyDescent="0.2">
      <c r="A16" s="4">
        <v>1991</v>
      </c>
      <c r="B16" s="116">
        <v>237</v>
      </c>
      <c r="C16" s="116">
        <v>39120</v>
      </c>
      <c r="D16" s="116">
        <v>384</v>
      </c>
      <c r="E16" s="116">
        <v>2014</v>
      </c>
      <c r="F16" s="116">
        <v>2949</v>
      </c>
    </row>
    <row r="17" spans="1:6" x14ac:dyDescent="0.2">
      <c r="A17" s="4">
        <v>1992</v>
      </c>
      <c r="B17" s="116">
        <v>215</v>
      </c>
      <c r="C17" s="116">
        <v>39142</v>
      </c>
      <c r="D17" s="116">
        <v>384</v>
      </c>
      <c r="E17" s="116">
        <v>2017</v>
      </c>
      <c r="F17" s="116">
        <v>2672</v>
      </c>
    </row>
    <row r="18" spans="1:6" x14ac:dyDescent="0.2">
      <c r="A18" s="4">
        <v>1993</v>
      </c>
      <c r="B18" s="116">
        <v>207</v>
      </c>
      <c r="C18" s="116">
        <v>38654</v>
      </c>
      <c r="D18" s="116">
        <v>383</v>
      </c>
      <c r="E18" s="116">
        <v>2080</v>
      </c>
      <c r="F18" s="116">
        <v>2382</v>
      </c>
    </row>
    <row r="19" spans="1:6" x14ac:dyDescent="0.2">
      <c r="A19" s="4">
        <v>1994</v>
      </c>
      <c r="B19" s="116">
        <v>202</v>
      </c>
      <c r="C19" s="116">
        <v>38450</v>
      </c>
      <c r="D19" s="116">
        <v>388</v>
      </c>
      <c r="E19" s="116">
        <v>2052</v>
      </c>
      <c r="F19" s="116">
        <v>2212</v>
      </c>
    </row>
    <row r="20" spans="1:6" x14ac:dyDescent="0.2">
      <c r="A20" s="4">
        <v>1995</v>
      </c>
      <c r="B20" s="116">
        <v>200</v>
      </c>
      <c r="C20" s="116">
        <v>38471</v>
      </c>
      <c r="D20" s="116">
        <v>383</v>
      </c>
      <c r="E20" s="116">
        <v>2014</v>
      </c>
      <c r="F20" s="116">
        <v>2077</v>
      </c>
    </row>
    <row r="21" spans="1:6" x14ac:dyDescent="0.2">
      <c r="A21" s="4">
        <v>1996</v>
      </c>
      <c r="B21" s="116">
        <v>211</v>
      </c>
      <c r="C21" s="116">
        <v>39212</v>
      </c>
      <c r="D21" s="116">
        <v>382</v>
      </c>
      <c r="E21" s="116">
        <v>2042</v>
      </c>
      <c r="F21" s="116">
        <v>1902</v>
      </c>
    </row>
    <row r="22" spans="1:6" x14ac:dyDescent="0.2">
      <c r="A22" s="4">
        <v>1997</v>
      </c>
      <c r="B22" s="116">
        <v>215</v>
      </c>
      <c r="C22" s="116">
        <v>38818</v>
      </c>
      <c r="D22" s="116">
        <v>386</v>
      </c>
      <c r="E22" s="116">
        <v>2076</v>
      </c>
      <c r="F22" s="116">
        <v>1918</v>
      </c>
    </row>
    <row r="23" spans="1:6" x14ac:dyDescent="0.2">
      <c r="A23" s="4">
        <v>1998</v>
      </c>
      <c r="B23" s="116">
        <v>215</v>
      </c>
      <c r="C23" s="116">
        <v>38221</v>
      </c>
      <c r="D23" s="116">
        <v>388</v>
      </c>
      <c r="E23" s="116">
        <v>2016</v>
      </c>
      <c r="F23" s="116">
        <v>1715</v>
      </c>
    </row>
    <row r="24" spans="1:6" x14ac:dyDescent="0.2">
      <c r="A24" s="4">
        <v>1999</v>
      </c>
      <c r="B24" s="116">
        <v>218</v>
      </c>
      <c r="C24" s="116">
        <v>38262</v>
      </c>
      <c r="D24" s="116">
        <v>390</v>
      </c>
      <c r="E24" s="116">
        <v>1966</v>
      </c>
      <c r="F24" s="116">
        <v>1548</v>
      </c>
    </row>
    <row r="25" spans="1:6" x14ac:dyDescent="0.2">
      <c r="A25" s="4">
        <v>2000</v>
      </c>
      <c r="B25" s="116">
        <v>219</v>
      </c>
      <c r="C25" s="116">
        <v>38165</v>
      </c>
      <c r="D25" s="116">
        <v>393</v>
      </c>
      <c r="E25" s="116">
        <v>1962</v>
      </c>
      <c r="F25" s="116">
        <v>1418</v>
      </c>
    </row>
    <row r="26" spans="1:6" x14ac:dyDescent="0.2">
      <c r="A26" s="10">
        <v>2001</v>
      </c>
      <c r="B26" s="123">
        <v>217</v>
      </c>
      <c r="C26" s="123">
        <v>37809</v>
      </c>
      <c r="D26" s="123">
        <v>392</v>
      </c>
      <c r="E26" s="123">
        <v>1953</v>
      </c>
      <c r="F26" s="123">
        <v>1279</v>
      </c>
    </row>
    <row r="27" spans="1:6" x14ac:dyDescent="0.2">
      <c r="A27" s="10">
        <v>2002</v>
      </c>
      <c r="B27" s="123">
        <v>213</v>
      </c>
      <c r="C27" s="123">
        <v>37162</v>
      </c>
      <c r="D27" s="123">
        <v>391</v>
      </c>
      <c r="E27" s="123">
        <v>1941</v>
      </c>
      <c r="F27" s="123">
        <v>1217</v>
      </c>
    </row>
    <row r="28" spans="1:6" x14ac:dyDescent="0.2">
      <c r="A28" s="10">
        <v>2003</v>
      </c>
      <c r="B28" s="123">
        <v>204</v>
      </c>
      <c r="C28" s="123">
        <v>37459</v>
      </c>
      <c r="D28" s="123">
        <v>393</v>
      </c>
      <c r="E28" s="123">
        <v>1945</v>
      </c>
      <c r="F28" s="123">
        <v>1161</v>
      </c>
    </row>
    <row r="29" spans="1:6" x14ac:dyDescent="0.2">
      <c r="A29" s="10">
        <v>2004</v>
      </c>
      <c r="B29" s="123">
        <v>209</v>
      </c>
      <c r="C29" s="123">
        <v>37628</v>
      </c>
      <c r="D29" s="123">
        <v>377</v>
      </c>
      <c r="E29" s="123">
        <v>1940</v>
      </c>
      <c r="F29" s="123">
        <v>1102</v>
      </c>
    </row>
    <row r="30" spans="1:6" x14ac:dyDescent="0.2">
      <c r="A30" s="10">
        <v>2005</v>
      </c>
      <c r="B30" s="123">
        <v>204</v>
      </c>
      <c r="C30" s="123">
        <v>37372</v>
      </c>
      <c r="D30" s="123">
        <v>379</v>
      </c>
      <c r="E30" s="123">
        <v>1930</v>
      </c>
      <c r="F30" s="123">
        <v>996</v>
      </c>
    </row>
    <row r="31" spans="1:6" x14ac:dyDescent="0.2">
      <c r="A31" s="10">
        <v>2006</v>
      </c>
      <c r="B31" s="123">
        <v>200</v>
      </c>
      <c r="C31" s="123">
        <v>36605</v>
      </c>
      <c r="D31" s="123">
        <v>378</v>
      </c>
      <c r="E31" s="123">
        <v>1916</v>
      </c>
      <c r="F31" s="123">
        <v>893</v>
      </c>
    </row>
    <row r="32" spans="1:6" x14ac:dyDescent="0.2">
      <c r="A32" s="10">
        <v>2007</v>
      </c>
      <c r="B32" s="123">
        <v>198</v>
      </c>
      <c r="C32" s="123">
        <v>36220</v>
      </c>
      <c r="D32" s="123">
        <v>377</v>
      </c>
      <c r="E32" s="123">
        <v>1874</v>
      </c>
      <c r="F32" s="123">
        <v>675</v>
      </c>
    </row>
    <row r="33" spans="1:6" x14ac:dyDescent="0.2">
      <c r="A33" s="10">
        <v>2008</v>
      </c>
      <c r="B33" s="123">
        <v>189</v>
      </c>
      <c r="C33" s="123">
        <v>35803</v>
      </c>
      <c r="D33" s="123">
        <v>377</v>
      </c>
      <c r="E33" s="123">
        <v>1778</v>
      </c>
      <c r="F33" s="123">
        <v>583</v>
      </c>
    </row>
    <row r="34" spans="1:6" x14ac:dyDescent="0.2">
      <c r="A34" s="10">
        <v>2009</v>
      </c>
      <c r="B34" s="123">
        <v>186</v>
      </c>
      <c r="C34" s="123">
        <v>35635</v>
      </c>
      <c r="D34" s="123">
        <v>375</v>
      </c>
      <c r="E34" s="123">
        <v>1318</v>
      </c>
      <c r="F34" s="123">
        <v>484</v>
      </c>
    </row>
    <row r="35" spans="1:6" x14ac:dyDescent="0.2">
      <c r="A35" s="10">
        <v>2010</v>
      </c>
      <c r="B35" s="123">
        <v>229</v>
      </c>
      <c r="C35" s="123">
        <v>35646</v>
      </c>
      <c r="D35" s="123">
        <v>376</v>
      </c>
      <c r="E35" s="123">
        <v>1225</v>
      </c>
      <c r="F35" s="123">
        <v>385</v>
      </c>
    </row>
    <row r="36" spans="1:6" x14ac:dyDescent="0.2">
      <c r="A36" s="10">
        <v>2011</v>
      </c>
      <c r="B36" s="123">
        <v>226</v>
      </c>
      <c r="C36" s="123">
        <v>35601</v>
      </c>
      <c r="D36" s="123">
        <v>388</v>
      </c>
      <c r="E36" s="123">
        <v>1199</v>
      </c>
      <c r="F36" s="123">
        <v>331</v>
      </c>
    </row>
    <row r="37" spans="1:6" ht="12" thickBot="1" x14ac:dyDescent="0.25">
      <c r="A37" s="575">
        <v>2012</v>
      </c>
      <c r="B37" s="576">
        <v>207</v>
      </c>
      <c r="C37" s="576" t="s">
        <v>11</v>
      </c>
      <c r="D37" s="576">
        <v>387</v>
      </c>
      <c r="E37" s="576" t="s">
        <v>11</v>
      </c>
      <c r="F37" s="576">
        <v>310</v>
      </c>
    </row>
    <row r="38" spans="1:6" x14ac:dyDescent="0.2">
      <c r="A38" s="577"/>
      <c r="B38" s="578"/>
      <c r="C38" s="578"/>
      <c r="D38" s="578"/>
      <c r="E38" s="578"/>
      <c r="F38" s="578"/>
    </row>
    <row r="39" spans="1:6" x14ac:dyDescent="0.2">
      <c r="A39" s="3" t="s">
        <v>377</v>
      </c>
    </row>
    <row r="43" spans="1:6" x14ac:dyDescent="0.2">
      <c r="A43" s="87"/>
    </row>
    <row r="65" spans="1:1" x14ac:dyDescent="0.2">
      <c r="A65" s="87"/>
    </row>
  </sheetData>
  <pageMargins left="0.75" right="0.75" top="1" bottom="1" header="0.5" footer="0.5"/>
  <pageSetup paperSize="9" orientation="portrait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showGridLines="0" topLeftCell="A19" workbookViewId="0"/>
  </sheetViews>
  <sheetFormatPr defaultRowHeight="11.25" x14ac:dyDescent="0.2"/>
  <cols>
    <col min="1" max="1" width="7.42578125" style="3" customWidth="1"/>
    <col min="2" max="2" width="10.85546875" style="3" customWidth="1"/>
    <col min="3" max="3" width="11.7109375" style="3" bestFit="1" customWidth="1"/>
    <col min="4" max="4" width="13.5703125" style="3" customWidth="1"/>
    <col min="5" max="5" width="11" style="3" bestFit="1" customWidth="1"/>
    <col min="6" max="6" width="9.140625" style="3"/>
    <col min="7" max="7" width="12" style="3" customWidth="1"/>
    <col min="8" max="8" width="9.140625" style="3"/>
    <col min="9" max="9" width="12" style="3" customWidth="1"/>
    <col min="10" max="13" width="9.140625" style="15"/>
    <col min="14" max="14" width="10.5703125" style="3" customWidth="1"/>
    <col min="15" max="15" width="9.140625" style="3"/>
    <col min="16" max="16" width="5.28515625" style="3" customWidth="1"/>
    <col min="17" max="16384" width="9.140625" style="3"/>
  </cols>
  <sheetData>
    <row r="1" spans="1:9" ht="12.75" x14ac:dyDescent="0.2">
      <c r="A1" s="2" t="s">
        <v>730</v>
      </c>
    </row>
    <row r="2" spans="1:9" ht="12" thickBot="1" x14ac:dyDescent="0.25"/>
    <row r="3" spans="1:9" ht="33.75" x14ac:dyDescent="0.2">
      <c r="A3" s="579"/>
      <c r="B3" s="156" t="s">
        <v>731</v>
      </c>
      <c r="C3" s="154" t="s">
        <v>732</v>
      </c>
      <c r="D3" s="154" t="s">
        <v>733</v>
      </c>
      <c r="E3" s="154" t="s">
        <v>734</v>
      </c>
      <c r="F3" s="154" t="s">
        <v>731</v>
      </c>
      <c r="G3" s="154" t="s">
        <v>732</v>
      </c>
      <c r="H3" s="154" t="s">
        <v>733</v>
      </c>
      <c r="I3" s="155" t="s">
        <v>734</v>
      </c>
    </row>
    <row r="4" spans="1:9" ht="12" thickBot="1" x14ac:dyDescent="0.25">
      <c r="A4" s="580"/>
      <c r="B4" s="987" t="s">
        <v>308</v>
      </c>
      <c r="C4" s="988"/>
      <c r="D4" s="988"/>
      <c r="E4" s="988"/>
      <c r="F4" s="988" t="s">
        <v>735</v>
      </c>
      <c r="G4" s="988"/>
      <c r="H4" s="988"/>
      <c r="I4" s="989"/>
    </row>
    <row r="5" spans="1:9" x14ac:dyDescent="0.2">
      <c r="A5" s="3">
        <v>1970</v>
      </c>
      <c r="B5" s="116">
        <v>8156</v>
      </c>
      <c r="C5" s="116">
        <v>2641</v>
      </c>
      <c r="D5" s="116">
        <v>471</v>
      </c>
      <c r="E5" s="116">
        <v>4928</v>
      </c>
      <c r="F5" s="581">
        <v>94.144785353121435</v>
      </c>
      <c r="G5" s="581">
        <v>30.485088047767743</v>
      </c>
      <c r="H5" s="581">
        <v>5.4367574670574053</v>
      </c>
      <c r="I5" s="581">
        <v>56.883950738129279</v>
      </c>
    </row>
    <row r="6" spans="1:9" x14ac:dyDescent="0.2">
      <c r="A6" s="3">
        <v>1971</v>
      </c>
      <c r="B6" s="116">
        <v>8410</v>
      </c>
      <c r="C6" s="116">
        <v>2663</v>
      </c>
      <c r="D6" s="116">
        <v>468</v>
      </c>
      <c r="E6" s="116">
        <v>5177</v>
      </c>
      <c r="F6" s="581">
        <v>97.515612933747363</v>
      </c>
      <c r="G6" s="581">
        <v>30.878011562731178</v>
      </c>
      <c r="H6" s="581">
        <v>5.4265525390004479</v>
      </c>
      <c r="I6" s="581">
        <v>60.02833866325922</v>
      </c>
    </row>
    <row r="7" spans="1:9" x14ac:dyDescent="0.2">
      <c r="A7" s="3">
        <v>1972</v>
      </c>
      <c r="B7" s="116">
        <v>8972</v>
      </c>
      <c r="C7" s="116">
        <v>2787</v>
      </c>
      <c r="D7" s="116">
        <v>488</v>
      </c>
      <c r="E7" s="116">
        <v>4934</v>
      </c>
      <c r="F7" s="581">
        <v>103.88347266285345</v>
      </c>
      <c r="G7" s="581">
        <v>32.269643146608622</v>
      </c>
      <c r="H7" s="581">
        <v>5.6503716740383947</v>
      </c>
      <c r="I7" s="581">
        <v>57.12896278628164</v>
      </c>
    </row>
    <row r="8" spans="1:9" x14ac:dyDescent="0.2">
      <c r="A8" s="3">
        <v>1973</v>
      </c>
      <c r="B8" s="116">
        <v>9111</v>
      </c>
      <c r="C8" s="116">
        <v>3221</v>
      </c>
      <c r="D8" s="116" t="s">
        <v>736</v>
      </c>
      <c r="E8" s="116">
        <v>5556</v>
      </c>
      <c r="F8" s="581">
        <v>105.57847408918141</v>
      </c>
      <c r="G8" s="581">
        <v>37.325020858440716</v>
      </c>
      <c r="H8" s="581">
        <v>3.75451932882173</v>
      </c>
      <c r="I8" s="581">
        <v>64.383053675720774</v>
      </c>
    </row>
    <row r="9" spans="1:9" x14ac:dyDescent="0.2">
      <c r="A9" s="3">
        <v>1974</v>
      </c>
      <c r="B9" s="116">
        <v>10312</v>
      </c>
      <c r="C9" s="116">
        <v>2905</v>
      </c>
      <c r="D9" s="116" t="s">
        <v>737</v>
      </c>
      <c r="E9" s="116">
        <v>6114</v>
      </c>
      <c r="F9" s="581">
        <v>116.137504462712</v>
      </c>
      <c r="G9" s="581">
        <v>32.717169362313648</v>
      </c>
      <c r="H9" s="581">
        <v>4.9216533601828107</v>
      </c>
      <c r="I9" s="581">
        <v>68.858097583884913</v>
      </c>
    </row>
    <row r="10" spans="1:9" x14ac:dyDescent="0.2">
      <c r="A10" s="3">
        <v>1975</v>
      </c>
      <c r="B10" s="116">
        <v>11101</v>
      </c>
      <c r="C10" s="116">
        <v>3043</v>
      </c>
      <c r="D10" s="116">
        <v>1076</v>
      </c>
      <c r="E10" s="116">
        <v>10409</v>
      </c>
      <c r="F10" s="581">
        <v>119.26543408170129</v>
      </c>
      <c r="G10" s="581">
        <v>32.69297503924124</v>
      </c>
      <c r="H10" s="581">
        <v>11.560184404279847</v>
      </c>
      <c r="I10" s="581">
        <v>111.83081734586331</v>
      </c>
    </row>
    <row r="11" spans="1:9" x14ac:dyDescent="0.2">
      <c r="A11" s="3">
        <v>1976</v>
      </c>
      <c r="B11" s="116">
        <v>11863</v>
      </c>
      <c r="C11" s="116">
        <v>3650</v>
      </c>
      <c r="D11" s="116" t="s">
        <v>738</v>
      </c>
      <c r="E11" s="116">
        <v>13936</v>
      </c>
      <c r="F11" s="581">
        <v>126.15099624513896</v>
      </c>
      <c r="G11" s="581">
        <v>38.81405515424067</v>
      </c>
      <c r="H11" s="581">
        <v>5.9869350826952052</v>
      </c>
      <c r="I11" s="581">
        <v>148.19525277520495</v>
      </c>
    </row>
    <row r="12" spans="1:9" x14ac:dyDescent="0.2">
      <c r="A12" s="3">
        <v>1977</v>
      </c>
      <c r="B12" s="116">
        <v>13816</v>
      </c>
      <c r="C12" s="116">
        <v>3781</v>
      </c>
      <c r="D12" s="116">
        <v>1060</v>
      </c>
      <c r="E12" s="116">
        <v>15565</v>
      </c>
      <c r="F12" s="581">
        <v>145.31624373917964</v>
      </c>
      <c r="G12" s="581">
        <v>39.76843641993618</v>
      </c>
      <c r="H12" s="581">
        <v>11.149045915136828</v>
      </c>
      <c r="I12" s="581">
        <v>163.71216949915541</v>
      </c>
    </row>
    <row r="13" spans="1:9" x14ac:dyDescent="0.2">
      <c r="A13" s="3">
        <v>1978</v>
      </c>
      <c r="B13" s="116">
        <v>15968</v>
      </c>
      <c r="C13" s="116">
        <v>4068</v>
      </c>
      <c r="D13" s="116">
        <v>1063</v>
      </c>
      <c r="E13" s="116">
        <v>17987</v>
      </c>
      <c r="F13" s="581">
        <v>166.17823364859464</v>
      </c>
      <c r="G13" s="581">
        <v>42.335486878913009</v>
      </c>
      <c r="H13" s="581">
        <v>11.062591581190889</v>
      </c>
      <c r="I13" s="581">
        <v>187.1898727854003</v>
      </c>
    </row>
    <row r="14" spans="1:9" x14ac:dyDescent="0.2">
      <c r="A14" s="3">
        <v>1979</v>
      </c>
      <c r="B14" s="116">
        <v>18088</v>
      </c>
      <c r="C14" s="116">
        <v>4327</v>
      </c>
      <c r="D14" s="116">
        <v>1089</v>
      </c>
      <c r="E14" s="116">
        <v>19021</v>
      </c>
      <c r="F14" s="581">
        <v>186.21371956963301</v>
      </c>
      <c r="G14" s="581">
        <v>44.545929045654688</v>
      </c>
      <c r="H14" s="581">
        <v>11.211120113408356</v>
      </c>
      <c r="I14" s="581">
        <v>195.81883900563852</v>
      </c>
    </row>
    <row r="15" spans="1:9" x14ac:dyDescent="0.2">
      <c r="A15" s="3">
        <v>1980</v>
      </c>
      <c r="B15" s="116">
        <v>19332</v>
      </c>
      <c r="C15" s="116">
        <v>4768</v>
      </c>
      <c r="D15" s="116">
        <v>1083</v>
      </c>
      <c r="E15" s="116">
        <v>19817</v>
      </c>
      <c r="F15" s="581">
        <v>196.88409431738037</v>
      </c>
      <c r="G15" s="581">
        <v>48.559040021998229</v>
      </c>
      <c r="H15" s="581">
        <v>11.029664501640955</v>
      </c>
      <c r="I15" s="581">
        <v>201.82351009143011</v>
      </c>
    </row>
    <row r="16" spans="1:9" x14ac:dyDescent="0.2">
      <c r="A16" s="3">
        <v>1981</v>
      </c>
      <c r="B16" s="116">
        <v>20997</v>
      </c>
      <c r="C16" s="116">
        <v>5006</v>
      </c>
      <c r="D16" s="116">
        <v>1053</v>
      </c>
      <c r="E16" s="116">
        <v>21925</v>
      </c>
      <c r="F16" s="581">
        <v>212.44132999179453</v>
      </c>
      <c r="G16" s="581">
        <v>50.649202168830001</v>
      </c>
      <c r="H16" s="581">
        <v>10.653937252053135</v>
      </c>
      <c r="I16" s="581">
        <v>221.83055484450614</v>
      </c>
    </row>
    <row r="17" spans="1:9" x14ac:dyDescent="0.2">
      <c r="A17" s="3">
        <v>1982</v>
      </c>
      <c r="B17" s="116">
        <v>22009</v>
      </c>
      <c r="C17" s="116">
        <v>5061</v>
      </c>
      <c r="D17" s="116">
        <v>1064</v>
      </c>
      <c r="E17" s="116">
        <v>22369</v>
      </c>
      <c r="F17" s="581">
        <v>221.42138464372422</v>
      </c>
      <c r="G17" s="581">
        <v>50.916153740828221</v>
      </c>
      <c r="H17" s="581">
        <v>10.704364271930691</v>
      </c>
      <c r="I17" s="581">
        <v>225.04316202896396</v>
      </c>
    </row>
    <row r="18" spans="1:9" x14ac:dyDescent="0.2">
      <c r="A18" s="3">
        <v>1983</v>
      </c>
      <c r="B18" s="116">
        <v>22917</v>
      </c>
      <c r="C18" s="116">
        <v>4853</v>
      </c>
      <c r="D18" s="116">
        <v>1046</v>
      </c>
      <c r="E18" s="116">
        <v>23409</v>
      </c>
      <c r="F18" s="581">
        <v>229.72457810400087</v>
      </c>
      <c r="G18" s="581">
        <v>48.647439784383479</v>
      </c>
      <c r="H18" s="581">
        <v>10.485312593131079</v>
      </c>
      <c r="I18" s="581">
        <v>234.65648421855198</v>
      </c>
    </row>
    <row r="19" spans="1:9" x14ac:dyDescent="0.2">
      <c r="A19" s="3">
        <v>1984</v>
      </c>
      <c r="B19" s="116">
        <v>24095</v>
      </c>
      <c r="C19" s="116">
        <v>5053</v>
      </c>
      <c r="D19" s="116">
        <v>1029</v>
      </c>
      <c r="E19" s="116">
        <v>23597</v>
      </c>
      <c r="F19" s="581">
        <v>240.55056578551316</v>
      </c>
      <c r="G19" s="581">
        <v>50.44623402839585</v>
      </c>
      <c r="H19" s="581">
        <v>10.272941780174021</v>
      </c>
      <c r="I19" s="581">
        <v>235.5788213671199</v>
      </c>
    </row>
    <row r="20" spans="1:9" x14ac:dyDescent="0.2">
      <c r="A20" s="3">
        <v>1985</v>
      </c>
      <c r="B20" s="116">
        <v>24629</v>
      </c>
      <c r="C20" s="116">
        <v>4807</v>
      </c>
      <c r="D20" s="116">
        <v>1265</v>
      </c>
      <c r="E20" s="116">
        <v>23991</v>
      </c>
      <c r="F20" s="581">
        <v>245.53813766864485</v>
      </c>
      <c r="G20" s="581">
        <v>47.923254203304062</v>
      </c>
      <c r="H20" s="581">
        <v>12.611382685080017</v>
      </c>
      <c r="I20" s="581">
        <v>239.17761422747407</v>
      </c>
    </row>
    <row r="21" spans="1:9" x14ac:dyDescent="0.2">
      <c r="A21" s="3">
        <v>1986</v>
      </c>
      <c r="B21" s="116">
        <v>24696</v>
      </c>
      <c r="C21" s="116">
        <v>4285</v>
      </c>
      <c r="D21" s="116">
        <v>1329</v>
      </c>
      <c r="E21" s="116">
        <v>25199</v>
      </c>
      <c r="F21" s="581">
        <v>246.102431467309</v>
      </c>
      <c r="G21" s="581">
        <v>42.701203386678777</v>
      </c>
      <c r="H21" s="581">
        <v>13.243850478622193</v>
      </c>
      <c r="I21" s="581">
        <v>251.11496479367995</v>
      </c>
    </row>
    <row r="22" spans="1:9" x14ac:dyDescent="0.2">
      <c r="A22" s="3">
        <v>1987</v>
      </c>
      <c r="B22" s="116">
        <v>26381</v>
      </c>
      <c r="C22" s="116">
        <v>5728</v>
      </c>
      <c r="D22" s="116">
        <v>1404</v>
      </c>
      <c r="E22" s="116">
        <v>25777</v>
      </c>
      <c r="F22" s="581">
        <v>263.14647616036166</v>
      </c>
      <c r="G22" s="581">
        <v>57.135931748097178</v>
      </c>
      <c r="H22" s="581">
        <v>14.00468718127242</v>
      </c>
      <c r="I22" s="581">
        <v>257.12166771485698</v>
      </c>
    </row>
    <row r="23" spans="1:9" x14ac:dyDescent="0.2">
      <c r="A23" s="3">
        <v>1988</v>
      </c>
      <c r="B23" s="116">
        <v>26869</v>
      </c>
      <c r="C23" s="116">
        <v>5010</v>
      </c>
      <c r="D23" s="116">
        <v>1450</v>
      </c>
      <c r="E23" s="116">
        <v>26324</v>
      </c>
      <c r="F23" s="581">
        <v>268.31422592658981</v>
      </c>
      <c r="G23" s="581">
        <v>50.029933078723253</v>
      </c>
      <c r="H23" s="581">
        <v>14.479721150528684</v>
      </c>
      <c r="I23" s="581">
        <v>262.87184797690833</v>
      </c>
    </row>
    <row r="24" spans="1:9" x14ac:dyDescent="0.2">
      <c r="A24" s="3">
        <v>1989</v>
      </c>
      <c r="B24" s="116">
        <v>27608</v>
      </c>
      <c r="C24" s="116">
        <v>5311</v>
      </c>
      <c r="D24" s="116">
        <v>1625</v>
      </c>
      <c r="E24" s="116">
        <v>27445</v>
      </c>
      <c r="F24" s="581">
        <v>276.19061434104361</v>
      </c>
      <c r="G24" s="581">
        <v>53.131279077270449</v>
      </c>
      <c r="H24" s="581">
        <v>16.256510732548385</v>
      </c>
      <c r="I24" s="581">
        <v>274.55996126448639</v>
      </c>
    </row>
    <row r="25" spans="1:9" x14ac:dyDescent="0.2">
      <c r="A25" s="3">
        <v>1990</v>
      </c>
      <c r="B25" s="116">
        <v>28016</v>
      </c>
      <c r="C25" s="116">
        <v>5438</v>
      </c>
      <c r="D25" s="116">
        <v>1687</v>
      </c>
      <c r="E25" s="116">
        <v>27652</v>
      </c>
      <c r="F25" s="581">
        <v>280.99058005558629</v>
      </c>
      <c r="G25" s="581">
        <v>54.541218387431414</v>
      </c>
      <c r="H25" s="581">
        <v>16.920013868995365</v>
      </c>
      <c r="I25" s="581">
        <v>277.33978868136325</v>
      </c>
    </row>
    <row r="26" spans="1:9" x14ac:dyDescent="0.2">
      <c r="A26" s="3">
        <v>1991</v>
      </c>
      <c r="B26" s="116">
        <v>28326</v>
      </c>
      <c r="C26" s="116">
        <v>5912</v>
      </c>
      <c r="D26" s="116">
        <v>1691</v>
      </c>
      <c r="E26" s="116">
        <v>30094</v>
      </c>
      <c r="F26" s="581">
        <v>284.68258735728307</v>
      </c>
      <c r="G26" s="581">
        <v>59.416912252215546</v>
      </c>
      <c r="H26" s="581">
        <v>16.994925341423627</v>
      </c>
      <c r="I26" s="581">
        <v>302.45137978994836</v>
      </c>
    </row>
    <row r="27" spans="1:9" x14ac:dyDescent="0.2">
      <c r="A27" s="3">
        <v>1992</v>
      </c>
      <c r="B27" s="116">
        <v>28604</v>
      </c>
      <c r="C27" s="116">
        <v>5950</v>
      </c>
      <c r="D27" s="116">
        <v>1772</v>
      </c>
      <c r="E27" s="116">
        <v>30181</v>
      </c>
      <c r="F27" s="581">
        <v>287.33421075206945</v>
      </c>
      <c r="G27" s="581">
        <v>59.769212486883418</v>
      </c>
      <c r="H27" s="581">
        <v>17.800175550715533</v>
      </c>
      <c r="I27" s="581">
        <v>303.17556337254263</v>
      </c>
    </row>
    <row r="28" spans="1:9" x14ac:dyDescent="0.2">
      <c r="A28" s="3">
        <v>1993</v>
      </c>
      <c r="B28" s="116">
        <v>28769</v>
      </c>
      <c r="C28" s="116">
        <v>6030</v>
      </c>
      <c r="D28" s="116">
        <v>2064</v>
      </c>
      <c r="E28" s="116">
        <v>31850</v>
      </c>
      <c r="F28" s="581">
        <v>288.42863689622754</v>
      </c>
      <c r="G28" s="581">
        <v>60.4548187453249</v>
      </c>
      <c r="H28" s="581">
        <v>20.692992684966931</v>
      </c>
      <c r="I28" s="581">
        <v>319.31774080242093</v>
      </c>
    </row>
    <row r="29" spans="1:9" x14ac:dyDescent="0.2">
      <c r="A29" s="3">
        <v>1994</v>
      </c>
      <c r="B29" s="116">
        <v>29031</v>
      </c>
      <c r="C29" s="116">
        <v>6319</v>
      </c>
      <c r="D29" s="116">
        <v>2307</v>
      </c>
      <c r="E29" s="116">
        <v>32788</v>
      </c>
      <c r="F29" s="581">
        <v>290.05883805213068</v>
      </c>
      <c r="G29" s="581">
        <v>63.135331116785977</v>
      </c>
      <c r="H29" s="581">
        <v>23.050040969524488</v>
      </c>
      <c r="I29" s="581">
        <v>327.59633433410011</v>
      </c>
    </row>
    <row r="30" spans="1:9" x14ac:dyDescent="0.2">
      <c r="A30" s="3">
        <v>1995</v>
      </c>
      <c r="B30" s="116">
        <v>29353</v>
      </c>
      <c r="C30" s="116">
        <v>6432</v>
      </c>
      <c r="D30" s="116">
        <v>2532</v>
      </c>
      <c r="E30" s="116">
        <v>34225</v>
      </c>
      <c r="F30" s="581">
        <v>292.25305871057589</v>
      </c>
      <c r="G30" s="581">
        <v>64.040189201322661</v>
      </c>
      <c r="H30" s="581">
        <v>25.209850599774406</v>
      </c>
      <c r="I30" s="581">
        <v>340.7611124712792</v>
      </c>
    </row>
    <row r="31" spans="1:9" x14ac:dyDescent="0.2">
      <c r="A31" s="3">
        <v>1996</v>
      </c>
      <c r="B31" s="116">
        <v>29902</v>
      </c>
      <c r="C31" s="116">
        <v>6781</v>
      </c>
      <c r="D31" s="116">
        <v>2780</v>
      </c>
      <c r="E31" s="116">
        <v>34509</v>
      </c>
      <c r="F31" s="581">
        <v>296.52339165164977</v>
      </c>
      <c r="G31" s="581">
        <v>67.243833816796098</v>
      </c>
      <c r="H31" s="581">
        <v>27.567889398421055</v>
      </c>
      <c r="I31" s="581">
        <v>342.20873929860153</v>
      </c>
    </row>
    <row r="32" spans="1:9" x14ac:dyDescent="0.2">
      <c r="A32" s="3">
        <v>1997</v>
      </c>
      <c r="B32" s="116">
        <v>30431</v>
      </c>
      <c r="C32" s="116">
        <v>7334</v>
      </c>
      <c r="D32" s="116">
        <v>3025</v>
      </c>
      <c r="E32" s="116">
        <v>36586</v>
      </c>
      <c r="F32" s="581">
        <v>300.2933363910999</v>
      </c>
      <c r="G32" s="581">
        <v>72.37196704322325</v>
      </c>
      <c r="H32" s="581">
        <v>29.85072270326566</v>
      </c>
      <c r="I32" s="581">
        <v>361.03092258567852</v>
      </c>
    </row>
    <row r="33" spans="1:9" x14ac:dyDescent="0.2">
      <c r="A33" s="3">
        <v>1998</v>
      </c>
      <c r="B33" s="116">
        <v>31087</v>
      </c>
      <c r="C33" s="116">
        <v>7505</v>
      </c>
      <c r="D33" s="116">
        <v>3322</v>
      </c>
      <c r="E33" s="116">
        <v>37747</v>
      </c>
      <c r="F33" s="581">
        <v>305.17440795458049</v>
      </c>
      <c r="G33" s="581">
        <v>73.674974481266332</v>
      </c>
      <c r="H33" s="581">
        <v>32.611361122820355</v>
      </c>
      <c r="I33" s="581">
        <v>370.55419876673687</v>
      </c>
    </row>
    <row r="34" spans="1:9" x14ac:dyDescent="0.2">
      <c r="A34" s="3">
        <v>1999</v>
      </c>
      <c r="B34" s="116">
        <v>31735</v>
      </c>
      <c r="C34" s="116">
        <v>7797</v>
      </c>
      <c r="D34" s="116">
        <v>3769</v>
      </c>
      <c r="E34" s="116" t="s">
        <v>11</v>
      </c>
      <c r="F34" s="581">
        <v>309.63930021810864</v>
      </c>
      <c r="G34" s="581">
        <v>76.075551403831511</v>
      </c>
      <c r="H34" s="581">
        <v>36.774240508021158</v>
      </c>
      <c r="I34" s="581" t="s">
        <v>11</v>
      </c>
    </row>
    <row r="35" spans="1:9" x14ac:dyDescent="0.2">
      <c r="A35" s="3">
        <v>2000</v>
      </c>
      <c r="B35" s="116">
        <v>32498</v>
      </c>
      <c r="C35" s="116">
        <v>8056</v>
      </c>
      <c r="D35" s="116">
        <v>4360</v>
      </c>
      <c r="E35" s="116" t="s">
        <v>11</v>
      </c>
      <c r="F35" s="581">
        <v>314.57468724027842</v>
      </c>
      <c r="G35" s="581">
        <v>77.980604357427623</v>
      </c>
      <c r="H35" s="581">
        <v>42.204001365241368</v>
      </c>
      <c r="I35" s="581" t="s">
        <v>11</v>
      </c>
    </row>
    <row r="36" spans="1:9" x14ac:dyDescent="0.2">
      <c r="A36" s="3">
        <v>2001</v>
      </c>
      <c r="B36" s="116">
        <v>33233</v>
      </c>
      <c r="C36" s="116">
        <v>7590</v>
      </c>
      <c r="D36" s="116">
        <v>4799</v>
      </c>
      <c r="E36" s="116">
        <v>39529</v>
      </c>
      <c r="F36" s="581">
        <v>319.71196004413417</v>
      </c>
      <c r="G36" s="581">
        <v>73.018198078264916</v>
      </c>
      <c r="H36" s="581">
        <v>46.167896255282393</v>
      </c>
      <c r="I36" s="581">
        <v>380.28146928007038</v>
      </c>
    </row>
    <row r="37" spans="1:9" x14ac:dyDescent="0.2">
      <c r="A37" s="15">
        <v>2002</v>
      </c>
      <c r="B37" s="123">
        <v>33751</v>
      </c>
      <c r="C37" s="123">
        <v>7962</v>
      </c>
      <c r="D37" s="123">
        <v>4134</v>
      </c>
      <c r="E37" s="123">
        <v>41799</v>
      </c>
      <c r="F37" s="582">
        <v>323.14330708178932</v>
      </c>
      <c r="G37" s="582">
        <v>76.230837930289667</v>
      </c>
      <c r="H37" s="582">
        <v>39.580291886940152</v>
      </c>
      <c r="I37" s="582">
        <v>400.19753763478741</v>
      </c>
    </row>
    <row r="38" spans="1:9" x14ac:dyDescent="0.2">
      <c r="A38" s="3">
        <v>2003</v>
      </c>
      <c r="B38" s="123">
        <v>34440</v>
      </c>
      <c r="C38" s="123">
        <v>8636</v>
      </c>
      <c r="D38" s="123">
        <v>4404</v>
      </c>
      <c r="E38" s="123">
        <v>43860</v>
      </c>
      <c r="F38" s="582">
        <v>328.84403301807976</v>
      </c>
      <c r="G38" s="582">
        <v>82.45926449315148</v>
      </c>
      <c r="H38" s="582">
        <v>42.050787497433888</v>
      </c>
      <c r="I38" s="582">
        <v>418.78917793765902</v>
      </c>
    </row>
    <row r="39" spans="1:9" x14ac:dyDescent="0.2">
      <c r="A39" s="3">
        <v>2004</v>
      </c>
      <c r="B39" s="123">
        <v>35213</v>
      </c>
      <c r="C39" s="123">
        <v>9071</v>
      </c>
      <c r="D39" s="123">
        <v>4707</v>
      </c>
      <c r="E39" s="123">
        <v>45784</v>
      </c>
      <c r="F39" s="582">
        <v>335.53216336823101</v>
      </c>
      <c r="G39" s="582">
        <v>86.43433544183182</v>
      </c>
      <c r="H39" s="582">
        <v>44.851330275019549</v>
      </c>
      <c r="I39" s="582">
        <v>436.25946575557583</v>
      </c>
    </row>
    <row r="40" spans="1:9" x14ac:dyDescent="0.2">
      <c r="A40" s="3">
        <v>2005</v>
      </c>
      <c r="B40" s="123">
        <v>36138</v>
      </c>
      <c r="C40" s="123">
        <v>9494</v>
      </c>
      <c r="D40" s="123">
        <v>5056</v>
      </c>
      <c r="E40" s="123">
        <v>48155</v>
      </c>
      <c r="F40" s="582">
        <v>343.7789312544877</v>
      </c>
      <c r="G40" s="582">
        <v>90.315932628538008</v>
      </c>
      <c r="H40" s="582">
        <v>48.097467386758815</v>
      </c>
      <c r="I40" s="582">
        <v>458.0960328341319</v>
      </c>
    </row>
    <row r="41" spans="1:9" x14ac:dyDescent="0.2">
      <c r="A41" s="3">
        <v>2006</v>
      </c>
      <c r="B41" s="123">
        <v>36924</v>
      </c>
      <c r="C41" s="123">
        <v>10091</v>
      </c>
      <c r="D41" s="123">
        <v>5665</v>
      </c>
      <c r="E41" s="123">
        <v>50955</v>
      </c>
      <c r="F41" s="582">
        <v>350.56910989018081</v>
      </c>
      <c r="G41" s="582">
        <v>95.807412195369267</v>
      </c>
      <c r="H41" s="582">
        <v>53.785451400928245</v>
      </c>
      <c r="I41" s="582">
        <v>483.78423232732547</v>
      </c>
    </row>
    <row r="42" spans="1:9" x14ac:dyDescent="0.2">
      <c r="A42" s="3">
        <v>2007</v>
      </c>
      <c r="B42" s="123">
        <v>37904</v>
      </c>
      <c r="C42" s="123">
        <v>10117</v>
      </c>
      <c r="D42" s="123">
        <v>5629</v>
      </c>
      <c r="E42" s="123">
        <v>54079</v>
      </c>
      <c r="F42" s="582">
        <v>359.16594738404598</v>
      </c>
      <c r="G42" s="582">
        <v>95.865393881500438</v>
      </c>
      <c r="H42" s="582">
        <v>53.33856895907541</v>
      </c>
      <c r="I42" s="582">
        <v>512.4349743716183</v>
      </c>
    </row>
    <row r="43" spans="1:9" x14ac:dyDescent="0.2">
      <c r="A43" s="3">
        <v>2008</v>
      </c>
      <c r="B43" s="123">
        <v>38932</v>
      </c>
      <c r="C43" s="123">
        <v>10729</v>
      </c>
      <c r="D43" s="123">
        <v>6033</v>
      </c>
      <c r="E43" s="123">
        <v>56709</v>
      </c>
      <c r="F43" s="582">
        <v>368.56904667550378</v>
      </c>
      <c r="G43" s="582">
        <v>101.57138862070995</v>
      </c>
      <c r="H43" s="582">
        <v>57.114380422103011</v>
      </c>
      <c r="I43" s="582">
        <v>536.86381557385039</v>
      </c>
    </row>
    <row r="44" spans="1:9" x14ac:dyDescent="0.2">
      <c r="A44" s="3">
        <v>2009</v>
      </c>
      <c r="B44" s="123">
        <v>40095</v>
      </c>
      <c r="C44" s="123">
        <v>11347</v>
      </c>
      <c r="D44" s="123">
        <v>6605</v>
      </c>
      <c r="E44" s="123">
        <v>59601</v>
      </c>
      <c r="F44" s="582">
        <v>379.20347692561739</v>
      </c>
      <c r="G44" s="582">
        <v>107.31567159683205</v>
      </c>
      <c r="H44" s="582">
        <v>62.467613545172789</v>
      </c>
      <c r="I44" s="582">
        <v>563.68391141647885</v>
      </c>
    </row>
    <row r="45" spans="1:9" x14ac:dyDescent="0.2">
      <c r="A45" s="15">
        <v>2010</v>
      </c>
      <c r="B45" s="123">
        <v>41431</v>
      </c>
      <c r="C45" s="123">
        <v>10895</v>
      </c>
      <c r="D45" s="123">
        <v>6972</v>
      </c>
      <c r="E45" s="123">
        <v>62433</v>
      </c>
      <c r="F45" s="582">
        <v>391.86695648168524</v>
      </c>
      <c r="G45" s="582">
        <v>103.04821247056459</v>
      </c>
      <c r="H45" s="582">
        <v>65.943289338666943</v>
      </c>
      <c r="I45" s="582">
        <v>590.51023856583379</v>
      </c>
    </row>
    <row r="46" spans="1:9" x14ac:dyDescent="0.2">
      <c r="A46" s="3">
        <v>2011</v>
      </c>
      <c r="B46" s="123">
        <v>42796</v>
      </c>
      <c r="C46" s="123">
        <v>11887</v>
      </c>
      <c r="D46" s="123">
        <v>7366</v>
      </c>
      <c r="E46" s="123">
        <v>64478</v>
      </c>
      <c r="F46" s="582">
        <v>405.94179806150362</v>
      </c>
      <c r="G46" s="582">
        <v>112.75423295534848</v>
      </c>
      <c r="H46" s="582">
        <v>69.870251531008421</v>
      </c>
      <c r="I46" s="582">
        <v>611.60658134894925</v>
      </c>
    </row>
    <row r="47" spans="1:9" ht="12" thickBot="1" x14ac:dyDescent="0.25">
      <c r="A47" s="570">
        <v>2012</v>
      </c>
      <c r="B47" s="899">
        <v>43863</v>
      </c>
      <c r="C47" s="899">
        <v>10980</v>
      </c>
      <c r="D47" s="899">
        <v>7533</v>
      </c>
      <c r="E47" s="899">
        <v>65404</v>
      </c>
      <c r="F47" s="900">
        <v>418.24917764734045</v>
      </c>
      <c r="G47" s="900">
        <v>104.69817318851422</v>
      </c>
      <c r="H47" s="900">
        <v>71.829812261300319</v>
      </c>
      <c r="I47" s="900">
        <v>623.65021122236635</v>
      </c>
    </row>
    <row r="49" spans="1:1" x14ac:dyDescent="0.2">
      <c r="A49" s="3" t="s">
        <v>377</v>
      </c>
    </row>
    <row r="51" spans="1:1" x14ac:dyDescent="0.2">
      <c r="A51" s="3" t="s">
        <v>739</v>
      </c>
    </row>
    <row r="53" spans="1:1" x14ac:dyDescent="0.2">
      <c r="A53" s="3" t="s">
        <v>740</v>
      </c>
    </row>
    <row r="54" spans="1:1" x14ac:dyDescent="0.2">
      <c r="A54" s="3" t="s">
        <v>741</v>
      </c>
    </row>
    <row r="55" spans="1:1" x14ac:dyDescent="0.2">
      <c r="A55" s="3" t="s">
        <v>742</v>
      </c>
    </row>
    <row r="56" spans="1:1" x14ac:dyDescent="0.2">
      <c r="A56" s="3" t="s">
        <v>743</v>
      </c>
    </row>
  </sheetData>
  <mergeCells count="2">
    <mergeCell ref="B4:E4"/>
    <mergeCell ref="F4:I4"/>
  </mergeCells>
  <pageMargins left="0.75" right="0.75" top="1" bottom="1" header="0.5" footer="0.5"/>
  <pageSetup paperSize="9" orientation="portrait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9"/>
  <sheetViews>
    <sheetView showGridLines="0" workbookViewId="0"/>
  </sheetViews>
  <sheetFormatPr defaultRowHeight="11.25" x14ac:dyDescent="0.2"/>
  <cols>
    <col min="1" max="2" width="9.140625" style="3"/>
    <col min="3" max="3" width="15.85546875" style="3" customWidth="1"/>
    <col min="4" max="4" width="9.140625" style="3"/>
    <col min="5" max="5" width="9.140625" style="15"/>
    <col min="6" max="16384" width="9.140625" style="3"/>
  </cols>
  <sheetData>
    <row r="1" spans="1:36" ht="12.75" x14ac:dyDescent="0.2">
      <c r="A1" s="2" t="s">
        <v>744</v>
      </c>
    </row>
    <row r="2" spans="1:36" ht="12" thickBot="1" x14ac:dyDescent="0.25"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</row>
    <row r="3" spans="1:36" ht="33.75" x14ac:dyDescent="0.2">
      <c r="A3" s="572"/>
      <c r="B3" s="156" t="s">
        <v>0</v>
      </c>
      <c r="C3" s="154" t="s">
        <v>745</v>
      </c>
      <c r="D3" s="155" t="s">
        <v>746</v>
      </c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</row>
    <row r="4" spans="1:36" ht="12.75" x14ac:dyDescent="0.2">
      <c r="A4" s="567"/>
      <c r="B4" s="583" t="s">
        <v>747</v>
      </c>
      <c r="C4" s="584"/>
      <c r="D4" s="585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2"/>
      <c r="X4" s="312"/>
      <c r="Y4" s="312"/>
      <c r="Z4" s="312"/>
      <c r="AA4" s="312"/>
      <c r="AB4" s="312"/>
      <c r="AC4" s="312"/>
      <c r="AD4" s="312"/>
      <c r="AE4" s="312"/>
      <c r="AF4" s="312"/>
      <c r="AG4" s="312"/>
      <c r="AH4" s="312"/>
      <c r="AI4" s="312"/>
      <c r="AJ4" s="312"/>
    </row>
    <row r="5" spans="1:36" x14ac:dyDescent="0.2">
      <c r="A5" s="4">
        <v>1970</v>
      </c>
      <c r="B5" s="106">
        <v>176008</v>
      </c>
      <c r="C5" s="106">
        <v>65991</v>
      </c>
      <c r="D5" s="106">
        <v>109712</v>
      </c>
      <c r="E5" s="586"/>
    </row>
    <row r="6" spans="1:36" x14ac:dyDescent="0.2">
      <c r="A6" s="4">
        <v>1971</v>
      </c>
      <c r="B6" s="106">
        <v>192098</v>
      </c>
      <c r="C6" s="106">
        <v>81744</v>
      </c>
      <c r="D6" s="106">
        <v>109949</v>
      </c>
      <c r="E6" s="586"/>
    </row>
    <row r="7" spans="1:36" x14ac:dyDescent="0.2">
      <c r="A7" s="4">
        <v>1972</v>
      </c>
      <c r="B7" s="106">
        <v>177401</v>
      </c>
      <c r="C7" s="106">
        <v>84784</v>
      </c>
      <c r="D7" s="106">
        <v>92316</v>
      </c>
      <c r="E7" s="586"/>
    </row>
    <row r="8" spans="1:36" x14ac:dyDescent="0.2">
      <c r="A8" s="4">
        <v>1973</v>
      </c>
      <c r="B8" s="106">
        <v>174650</v>
      </c>
      <c r="C8" s="106">
        <v>90739</v>
      </c>
      <c r="D8" s="106">
        <v>83585</v>
      </c>
      <c r="E8" s="586"/>
    </row>
    <row r="9" spans="1:36" x14ac:dyDescent="0.2">
      <c r="A9" s="4">
        <v>1974</v>
      </c>
      <c r="B9" s="106">
        <v>174173</v>
      </c>
      <c r="C9" s="106">
        <v>98381</v>
      </c>
      <c r="D9" s="106">
        <v>75525</v>
      </c>
      <c r="E9" s="586"/>
    </row>
    <row r="10" spans="1:36" x14ac:dyDescent="0.2">
      <c r="A10" s="4">
        <v>1975</v>
      </c>
      <c r="B10" s="106">
        <v>181818</v>
      </c>
      <c r="C10" s="106">
        <v>111092</v>
      </c>
      <c r="D10" s="106">
        <v>70535</v>
      </c>
      <c r="E10" s="586"/>
    </row>
    <row r="11" spans="1:36" x14ac:dyDescent="0.2">
      <c r="A11" s="4">
        <v>1976</v>
      </c>
      <c r="B11" s="106">
        <v>188874</v>
      </c>
      <c r="C11" s="106">
        <v>122434</v>
      </c>
      <c r="D11" s="106">
        <v>66319</v>
      </c>
      <c r="E11" s="586"/>
    </row>
    <row r="12" spans="1:36" x14ac:dyDescent="0.2">
      <c r="A12" s="4">
        <v>1977</v>
      </c>
      <c r="B12" s="106">
        <v>183004</v>
      </c>
      <c r="C12" s="106">
        <v>122714</v>
      </c>
      <c r="D12" s="106">
        <v>60067</v>
      </c>
      <c r="E12" s="586"/>
    </row>
    <row r="13" spans="1:36" x14ac:dyDescent="0.2">
      <c r="A13" s="4">
        <v>1978</v>
      </c>
      <c r="B13" s="106">
        <v>169063</v>
      </c>
      <c r="C13" s="106">
        <v>117434</v>
      </c>
      <c r="D13" s="106">
        <v>51395</v>
      </c>
      <c r="E13" s="586"/>
    </row>
    <row r="14" spans="1:36" x14ac:dyDescent="0.2">
      <c r="A14" s="4">
        <v>1979</v>
      </c>
      <c r="B14" s="106">
        <v>164766</v>
      </c>
      <c r="C14" s="106">
        <v>115702</v>
      </c>
      <c r="D14" s="106">
        <v>45819</v>
      </c>
      <c r="E14" s="586"/>
    </row>
    <row r="15" spans="1:36" x14ac:dyDescent="0.2">
      <c r="A15" s="4">
        <v>1980</v>
      </c>
      <c r="B15" s="106">
        <v>159272</v>
      </c>
      <c r="C15" s="106">
        <v>117604</v>
      </c>
      <c r="D15" s="106">
        <v>41405</v>
      </c>
      <c r="E15" s="586"/>
    </row>
    <row r="16" spans="1:36" x14ac:dyDescent="0.2">
      <c r="A16" s="4">
        <v>1981</v>
      </c>
      <c r="B16" s="106">
        <v>152832</v>
      </c>
      <c r="C16" s="106">
        <v>115238</v>
      </c>
      <c r="D16" s="106">
        <v>37306</v>
      </c>
      <c r="E16" s="586"/>
    </row>
    <row r="17" spans="1:5" x14ac:dyDescent="0.2">
      <c r="A17" s="4">
        <v>1982</v>
      </c>
      <c r="B17" s="106">
        <v>151634</v>
      </c>
      <c r="C17" s="106">
        <v>114939</v>
      </c>
      <c r="D17" s="106">
        <v>36467</v>
      </c>
      <c r="E17" s="586"/>
    </row>
    <row r="18" spans="1:5" x14ac:dyDescent="0.2">
      <c r="A18" s="4">
        <v>1983</v>
      </c>
      <c r="B18" s="106">
        <v>144860</v>
      </c>
      <c r="C18" s="106">
        <v>116519</v>
      </c>
      <c r="D18" s="106">
        <v>28154</v>
      </c>
      <c r="E18" s="586"/>
    </row>
    <row r="19" spans="1:5" x14ac:dyDescent="0.2">
      <c r="A19" s="4">
        <v>1984</v>
      </c>
      <c r="B19" s="106">
        <v>143336</v>
      </c>
      <c r="C19" s="106">
        <v>119457</v>
      </c>
      <c r="D19" s="106">
        <v>23695</v>
      </c>
      <c r="E19" s="586"/>
    </row>
    <row r="20" spans="1:5" x14ac:dyDescent="0.2">
      <c r="A20" s="4">
        <v>1985</v>
      </c>
      <c r="B20" s="106">
        <v>130915</v>
      </c>
      <c r="C20" s="106">
        <v>111566</v>
      </c>
      <c r="D20" s="106">
        <v>19175</v>
      </c>
      <c r="E20" s="586"/>
    </row>
    <row r="21" spans="1:5" x14ac:dyDescent="0.2">
      <c r="A21" s="4">
        <v>1986</v>
      </c>
      <c r="B21" s="106">
        <v>127054</v>
      </c>
      <c r="C21" s="106">
        <v>111341</v>
      </c>
      <c r="D21" s="106">
        <v>15535</v>
      </c>
      <c r="E21" s="586"/>
    </row>
    <row r="22" spans="1:5" x14ac:dyDescent="0.2">
      <c r="A22" s="4">
        <v>1987</v>
      </c>
      <c r="B22" s="106">
        <v>123480</v>
      </c>
      <c r="C22" s="106">
        <v>111106</v>
      </c>
      <c r="D22" s="106">
        <v>12227</v>
      </c>
      <c r="E22" s="586"/>
    </row>
    <row r="23" spans="1:5" x14ac:dyDescent="0.2">
      <c r="A23" s="4">
        <v>1988</v>
      </c>
      <c r="B23" s="106">
        <v>122295</v>
      </c>
      <c r="C23" s="106">
        <v>112830</v>
      </c>
      <c r="D23" s="106">
        <v>9320</v>
      </c>
      <c r="E23" s="586"/>
    </row>
    <row r="24" spans="1:5" x14ac:dyDescent="0.2">
      <c r="A24" s="4">
        <v>1989</v>
      </c>
      <c r="B24" s="106">
        <v>118641</v>
      </c>
      <c r="C24" s="106">
        <v>111351</v>
      </c>
      <c r="D24" s="106">
        <v>7130</v>
      </c>
      <c r="E24" s="586"/>
    </row>
    <row r="25" spans="1:5" x14ac:dyDescent="0.2">
      <c r="A25" s="4">
        <v>1990</v>
      </c>
      <c r="B25" s="106">
        <v>116324</v>
      </c>
      <c r="C25" s="106">
        <v>111068</v>
      </c>
      <c r="D25" s="106">
        <v>5112</v>
      </c>
      <c r="E25" s="586"/>
    </row>
    <row r="26" spans="1:5" x14ac:dyDescent="0.2">
      <c r="A26" s="4">
        <v>1991</v>
      </c>
      <c r="B26" s="106">
        <v>116292</v>
      </c>
      <c r="C26" s="106">
        <v>112202</v>
      </c>
      <c r="D26" s="106">
        <v>3930</v>
      </c>
      <c r="E26" s="586"/>
    </row>
    <row r="27" spans="1:5" x14ac:dyDescent="0.2">
      <c r="A27" s="4">
        <v>1992</v>
      </c>
      <c r="B27" s="106">
        <v>114886</v>
      </c>
      <c r="C27" s="106">
        <v>111790</v>
      </c>
      <c r="D27" s="106">
        <v>2975</v>
      </c>
      <c r="E27" s="586"/>
    </row>
    <row r="28" spans="1:5" x14ac:dyDescent="0.2">
      <c r="A28" s="4">
        <v>1993</v>
      </c>
      <c r="B28" s="106">
        <v>113770</v>
      </c>
      <c r="C28" s="106">
        <v>111732</v>
      </c>
      <c r="D28" s="106">
        <v>1904</v>
      </c>
      <c r="E28" s="586"/>
    </row>
    <row r="29" spans="1:5" x14ac:dyDescent="0.2">
      <c r="A29" s="4">
        <v>1994</v>
      </c>
      <c r="B29" s="106">
        <v>108983</v>
      </c>
      <c r="C29" s="106">
        <v>107661</v>
      </c>
      <c r="D29" s="106">
        <v>1170</v>
      </c>
      <c r="E29" s="586"/>
    </row>
    <row r="30" spans="1:5" x14ac:dyDescent="0.2">
      <c r="A30" s="4">
        <v>1995</v>
      </c>
      <c r="B30" s="106">
        <v>106829</v>
      </c>
      <c r="C30" s="106">
        <v>105476</v>
      </c>
      <c r="D30" s="106">
        <v>1187</v>
      </c>
      <c r="E30" s="586"/>
    </row>
    <row r="31" spans="1:5" x14ac:dyDescent="0.2">
      <c r="A31" s="4">
        <v>1996</v>
      </c>
      <c r="B31" s="106">
        <v>109896</v>
      </c>
      <c r="C31" s="106">
        <v>108022</v>
      </c>
      <c r="D31" s="106">
        <v>1744</v>
      </c>
      <c r="E31" s="586"/>
    </row>
    <row r="32" spans="1:5" x14ac:dyDescent="0.2">
      <c r="A32" s="4">
        <v>1997</v>
      </c>
      <c r="B32" s="106">
        <v>112490</v>
      </c>
      <c r="C32" s="106">
        <v>111226</v>
      </c>
      <c r="D32" s="106">
        <v>1148</v>
      </c>
      <c r="E32" s="586"/>
    </row>
    <row r="33" spans="1:5" x14ac:dyDescent="0.2">
      <c r="A33" s="4">
        <v>1998</v>
      </c>
      <c r="B33" s="106">
        <v>112909</v>
      </c>
      <c r="C33" s="106">
        <v>111930</v>
      </c>
      <c r="D33" s="106">
        <v>868</v>
      </c>
      <c r="E33" s="586"/>
    </row>
    <row r="34" spans="1:5" x14ac:dyDescent="0.2">
      <c r="A34" s="4">
        <v>1999</v>
      </c>
      <c r="B34" s="106">
        <v>115263</v>
      </c>
      <c r="C34" s="106">
        <v>114458</v>
      </c>
      <c r="D34" s="106">
        <v>678</v>
      </c>
      <c r="E34" s="586"/>
    </row>
    <row r="35" spans="1:5" x14ac:dyDescent="0.2">
      <c r="A35" s="4">
        <v>2000</v>
      </c>
      <c r="B35" s="106">
        <v>119368</v>
      </c>
      <c r="C35" s="106">
        <v>118718</v>
      </c>
      <c r="D35" s="106">
        <v>511</v>
      </c>
      <c r="E35" s="586"/>
    </row>
    <row r="36" spans="1:5" x14ac:dyDescent="0.2">
      <c r="A36" s="10">
        <v>2001</v>
      </c>
      <c r="B36" s="126">
        <v>112111</v>
      </c>
      <c r="C36" s="126">
        <v>111167</v>
      </c>
      <c r="D36" s="126">
        <v>545</v>
      </c>
      <c r="E36" s="586"/>
    </row>
    <row r="37" spans="1:5" x14ac:dyDescent="0.2">
      <c r="A37" s="4">
        <v>2002</v>
      </c>
      <c r="B37" s="106">
        <v>113669</v>
      </c>
      <c r="C37" s="106">
        <v>112778</v>
      </c>
      <c r="D37" s="106">
        <v>772</v>
      </c>
      <c r="E37" s="586"/>
    </row>
    <row r="38" spans="1:5" x14ac:dyDescent="0.2">
      <c r="A38" s="4">
        <v>2003</v>
      </c>
      <c r="B38" s="106">
        <v>111616</v>
      </c>
      <c r="C38" s="106">
        <v>110739</v>
      </c>
      <c r="D38" s="106">
        <v>693</v>
      </c>
      <c r="E38" s="586"/>
    </row>
    <row r="39" spans="1:5" x14ac:dyDescent="0.2">
      <c r="A39" s="4">
        <v>2004</v>
      </c>
      <c r="B39" s="106">
        <v>108258</v>
      </c>
      <c r="C39" s="106">
        <v>107521</v>
      </c>
      <c r="D39" s="106">
        <v>579</v>
      </c>
      <c r="E39" s="586"/>
    </row>
    <row r="40" spans="1:5" x14ac:dyDescent="0.2">
      <c r="A40" s="4">
        <v>2005</v>
      </c>
      <c r="B40" s="106">
        <v>108341</v>
      </c>
      <c r="C40" s="106">
        <v>107717</v>
      </c>
      <c r="D40" s="106">
        <v>595</v>
      </c>
      <c r="E40" s="586"/>
    </row>
    <row r="41" spans="1:5" x14ac:dyDescent="0.2">
      <c r="A41" s="10">
        <v>2006</v>
      </c>
      <c r="B41" s="106">
        <v>104494</v>
      </c>
      <c r="C41" s="106">
        <v>103681</v>
      </c>
      <c r="D41" s="106">
        <v>713</v>
      </c>
      <c r="E41" s="586"/>
    </row>
    <row r="42" spans="1:5" x14ac:dyDescent="0.2">
      <c r="A42" s="4">
        <v>2007</v>
      </c>
      <c r="B42" s="106">
        <v>101526</v>
      </c>
      <c r="C42" s="106">
        <v>100399</v>
      </c>
      <c r="D42" s="106">
        <v>1012</v>
      </c>
      <c r="E42" s="586"/>
    </row>
    <row r="43" spans="1:5" x14ac:dyDescent="0.2">
      <c r="A43" s="4">
        <v>2008</v>
      </c>
      <c r="B43" s="106">
        <v>103541</v>
      </c>
      <c r="C43" s="106">
        <v>101522</v>
      </c>
      <c r="D43" s="106">
        <v>913</v>
      </c>
      <c r="E43" s="586"/>
    </row>
    <row r="44" spans="1:5" x14ac:dyDescent="0.2">
      <c r="A44" s="4">
        <v>2009</v>
      </c>
      <c r="B44" s="106">
        <v>98430</v>
      </c>
      <c r="C44" s="106">
        <v>97458</v>
      </c>
      <c r="D44" s="106">
        <v>764</v>
      </c>
      <c r="E44" s="586"/>
    </row>
    <row r="45" spans="1:5" x14ac:dyDescent="0.2">
      <c r="A45" s="4">
        <v>2010</v>
      </c>
      <c r="B45" s="106">
        <v>100280</v>
      </c>
      <c r="C45" s="106">
        <v>99242</v>
      </c>
      <c r="D45" s="106">
        <v>856</v>
      </c>
      <c r="E45" s="586"/>
    </row>
    <row r="46" spans="1:5" x14ac:dyDescent="0.2">
      <c r="A46" s="10">
        <v>2011</v>
      </c>
      <c r="B46" s="106">
        <v>95823</v>
      </c>
      <c r="C46" s="106">
        <v>97815</v>
      </c>
      <c r="D46" s="106">
        <v>782</v>
      </c>
      <c r="E46" s="586"/>
    </row>
    <row r="47" spans="1:5" ht="12" thickBot="1" x14ac:dyDescent="0.25">
      <c r="A47" s="575">
        <v>2012</v>
      </c>
      <c r="B47" s="587">
        <v>88969</v>
      </c>
      <c r="C47" s="587">
        <v>88056</v>
      </c>
      <c r="D47" s="587">
        <v>652</v>
      </c>
      <c r="E47" s="586"/>
    </row>
    <row r="49" spans="1:1" x14ac:dyDescent="0.2">
      <c r="A49" s="3" t="s">
        <v>377</v>
      </c>
    </row>
  </sheetData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showGridLines="0" topLeftCell="A13" workbookViewId="0"/>
  </sheetViews>
  <sheetFormatPr defaultRowHeight="11.25" x14ac:dyDescent="0.2"/>
  <cols>
    <col min="1" max="1" width="9.140625" style="3"/>
    <col min="2" max="2" width="12.42578125" style="3" customWidth="1"/>
    <col min="3" max="3" width="10.5703125" style="3" customWidth="1"/>
    <col min="4" max="4" width="13.7109375" style="3" customWidth="1"/>
    <col min="5" max="5" width="10.28515625" style="3" customWidth="1"/>
    <col min="6" max="16384" width="9.140625" style="3"/>
  </cols>
  <sheetData>
    <row r="1" spans="1:5" ht="12.75" x14ac:dyDescent="0.2">
      <c r="A1" s="2" t="s">
        <v>748</v>
      </c>
    </row>
    <row r="2" spans="1:5" ht="12" thickBot="1" x14ac:dyDescent="0.25"/>
    <row r="3" spans="1:5" s="588" customFormat="1" ht="33.75" x14ac:dyDescent="0.2">
      <c r="A3" s="572"/>
      <c r="B3" s="154" t="s">
        <v>153</v>
      </c>
      <c r="C3" s="154" t="s">
        <v>749</v>
      </c>
      <c r="D3" s="154" t="s">
        <v>750</v>
      </c>
      <c r="E3" s="155" t="s">
        <v>751</v>
      </c>
    </row>
    <row r="4" spans="1:5" s="588" customFormat="1" x14ac:dyDescent="0.2">
      <c r="A4" s="47"/>
      <c r="B4" s="959" t="s">
        <v>308</v>
      </c>
      <c r="C4" s="959"/>
      <c r="D4" s="379" t="s">
        <v>317</v>
      </c>
      <c r="E4" s="65" t="s">
        <v>308</v>
      </c>
    </row>
    <row r="5" spans="1:5" x14ac:dyDescent="0.2">
      <c r="A5" s="4">
        <v>1970</v>
      </c>
      <c r="B5" s="116">
        <v>10027</v>
      </c>
      <c r="C5" s="116">
        <v>180690</v>
      </c>
      <c r="D5" s="581">
        <v>55.49</v>
      </c>
      <c r="E5" s="116">
        <v>3826</v>
      </c>
    </row>
    <row r="6" spans="1:5" x14ac:dyDescent="0.2">
      <c r="A6" s="4">
        <v>1971</v>
      </c>
      <c r="B6" s="116">
        <v>9408</v>
      </c>
      <c r="C6" s="116">
        <v>181243</v>
      </c>
      <c r="D6" s="581">
        <v>51.91</v>
      </c>
      <c r="E6" s="116">
        <v>4199</v>
      </c>
    </row>
    <row r="7" spans="1:5" x14ac:dyDescent="0.2">
      <c r="A7" s="4">
        <v>1972</v>
      </c>
      <c r="B7" s="116">
        <v>7234</v>
      </c>
      <c r="C7" s="116">
        <v>174685</v>
      </c>
      <c r="D7" s="581">
        <v>41.41</v>
      </c>
      <c r="E7" s="116">
        <v>3678</v>
      </c>
    </row>
    <row r="8" spans="1:5" x14ac:dyDescent="0.2">
      <c r="A8" s="4">
        <v>1973</v>
      </c>
      <c r="B8" s="116">
        <v>7726</v>
      </c>
      <c r="C8" s="116">
        <v>172324</v>
      </c>
      <c r="D8" s="581">
        <v>44.83</v>
      </c>
      <c r="E8" s="116">
        <v>3319</v>
      </c>
    </row>
    <row r="9" spans="1:5" x14ac:dyDescent="0.2">
      <c r="A9" s="4">
        <v>1974</v>
      </c>
      <c r="B9" s="116">
        <v>6515</v>
      </c>
      <c r="C9" s="116">
        <v>171979</v>
      </c>
      <c r="D9" s="581">
        <v>37.880000000000003</v>
      </c>
      <c r="E9" s="116">
        <v>2963</v>
      </c>
    </row>
    <row r="10" spans="1:5" x14ac:dyDescent="0.2">
      <c r="A10" s="4">
        <v>1975</v>
      </c>
      <c r="B10" s="116">
        <v>6991</v>
      </c>
      <c r="C10" s="116">
        <v>179648</v>
      </c>
      <c r="D10" s="581">
        <v>38.909999999999997</v>
      </c>
      <c r="E10" s="116">
        <v>2781</v>
      </c>
    </row>
    <row r="11" spans="1:5" x14ac:dyDescent="0.2">
      <c r="A11" s="4">
        <v>1976</v>
      </c>
      <c r="B11" s="116">
        <v>6244</v>
      </c>
      <c r="C11" s="116">
        <v>186712</v>
      </c>
      <c r="D11" s="581">
        <v>33.44</v>
      </c>
      <c r="E11" s="116">
        <v>2735</v>
      </c>
    </row>
    <row r="12" spans="1:5" x14ac:dyDescent="0.2">
      <c r="A12" s="4">
        <v>1977</v>
      </c>
      <c r="B12" s="116">
        <v>5484</v>
      </c>
      <c r="C12" s="116">
        <v>181064</v>
      </c>
      <c r="D12" s="581">
        <v>30.29</v>
      </c>
      <c r="E12" s="116">
        <v>2682</v>
      </c>
    </row>
    <row r="13" spans="1:5" x14ac:dyDescent="0.2">
      <c r="A13" s="4">
        <v>1978</v>
      </c>
      <c r="B13" s="116">
        <v>4878</v>
      </c>
      <c r="C13" s="116">
        <v>167467</v>
      </c>
      <c r="D13" s="581">
        <v>29.13</v>
      </c>
      <c r="E13" s="116">
        <v>2319</v>
      </c>
    </row>
    <row r="14" spans="1:5" x14ac:dyDescent="0.2">
      <c r="A14" s="4">
        <v>1979</v>
      </c>
      <c r="B14" s="116">
        <v>4172</v>
      </c>
      <c r="C14" s="116">
        <v>160311</v>
      </c>
      <c r="D14" s="581">
        <v>26.02</v>
      </c>
      <c r="E14" s="116">
        <v>2156</v>
      </c>
    </row>
    <row r="15" spans="1:5" x14ac:dyDescent="0.2">
      <c r="A15" s="4">
        <v>1980</v>
      </c>
      <c r="B15" s="116">
        <v>3852</v>
      </c>
      <c r="C15" s="116">
        <v>158309</v>
      </c>
      <c r="D15" s="581">
        <v>24.2</v>
      </c>
      <c r="E15" s="116">
        <v>2239</v>
      </c>
    </row>
    <row r="16" spans="1:5" x14ac:dyDescent="0.2">
      <c r="A16" s="4">
        <v>1981</v>
      </c>
      <c r="B16" s="116">
        <v>3317</v>
      </c>
      <c r="C16" s="116">
        <v>152071</v>
      </c>
      <c r="D16" s="581">
        <v>21.64</v>
      </c>
      <c r="E16" s="116">
        <v>1977</v>
      </c>
    </row>
    <row r="17" spans="1:5" x14ac:dyDescent="0.2">
      <c r="A17" s="4">
        <v>1982</v>
      </c>
      <c r="B17" s="116">
        <v>2992</v>
      </c>
      <c r="C17" s="116">
        <v>151002</v>
      </c>
      <c r="D17" s="581">
        <v>19.75</v>
      </c>
      <c r="E17" s="116">
        <v>1894</v>
      </c>
    </row>
    <row r="18" spans="1:5" x14ac:dyDescent="0.2">
      <c r="A18" s="4">
        <v>1983</v>
      </c>
      <c r="B18" s="116">
        <v>2787</v>
      </c>
      <c r="C18" s="116">
        <v>144296</v>
      </c>
      <c r="D18" s="581">
        <v>19.100000000000001</v>
      </c>
      <c r="E18" s="116">
        <v>1791</v>
      </c>
    </row>
    <row r="19" spans="1:5" x14ac:dyDescent="0.2">
      <c r="A19" s="4">
        <v>1984</v>
      </c>
      <c r="B19" s="116">
        <v>2389</v>
      </c>
      <c r="C19" s="116">
        <v>142783</v>
      </c>
      <c r="D19" s="581">
        <v>16.63</v>
      </c>
      <c r="E19" s="116">
        <v>1664</v>
      </c>
    </row>
    <row r="20" spans="1:5" x14ac:dyDescent="0.2">
      <c r="A20" s="4">
        <v>1985</v>
      </c>
      <c r="B20" s="116">
        <v>2327</v>
      </c>
      <c r="C20" s="116">
        <v>130450</v>
      </c>
      <c r="D20" s="581">
        <v>17.53</v>
      </c>
      <c r="E20" s="116">
        <v>1510</v>
      </c>
    </row>
    <row r="21" spans="1:5" x14ac:dyDescent="0.2">
      <c r="A21" s="4">
        <v>1986</v>
      </c>
      <c r="B21" s="116">
        <v>2017</v>
      </c>
      <c r="C21" s="116">
        <v>126715</v>
      </c>
      <c r="D21" s="581">
        <v>15.78</v>
      </c>
      <c r="E21" s="116">
        <v>1390</v>
      </c>
    </row>
    <row r="22" spans="1:5" x14ac:dyDescent="0.2">
      <c r="A22" s="4">
        <v>1987</v>
      </c>
      <c r="B22" s="116">
        <v>1755</v>
      </c>
      <c r="C22" s="116">
        <v>123179</v>
      </c>
      <c r="D22" s="581">
        <v>14.11</v>
      </c>
      <c r="E22" s="116">
        <v>1230</v>
      </c>
    </row>
    <row r="23" spans="1:5" x14ac:dyDescent="0.2">
      <c r="A23" s="4">
        <v>1988</v>
      </c>
      <c r="B23" s="116">
        <v>1595</v>
      </c>
      <c r="C23" s="116">
        <v>122093</v>
      </c>
      <c r="D23" s="581">
        <v>12.96</v>
      </c>
      <c r="E23" s="116">
        <v>1152</v>
      </c>
    </row>
    <row r="24" spans="1:5" x14ac:dyDescent="0.2">
      <c r="A24" s="4">
        <v>1989</v>
      </c>
      <c r="B24" s="116">
        <v>1444</v>
      </c>
      <c r="C24" s="116">
        <v>118483</v>
      </c>
      <c r="D24" s="581">
        <v>12.06</v>
      </c>
      <c r="E24" s="116">
        <v>1156</v>
      </c>
    </row>
    <row r="25" spans="1:5" x14ac:dyDescent="0.2">
      <c r="A25" s="4">
        <v>1990</v>
      </c>
      <c r="B25" s="116">
        <v>1279</v>
      </c>
      <c r="C25" s="116">
        <v>116321</v>
      </c>
      <c r="D25" s="581">
        <v>10.85</v>
      </c>
      <c r="E25" s="116">
        <v>1010</v>
      </c>
    </row>
    <row r="26" spans="1:5" x14ac:dyDescent="0.2">
      <c r="A26" s="4">
        <v>1991</v>
      </c>
      <c r="B26" s="116">
        <v>1259</v>
      </c>
      <c r="C26" s="116">
        <v>116299</v>
      </c>
      <c r="D26" s="581">
        <v>10.78</v>
      </c>
      <c r="E26" s="116">
        <v>971</v>
      </c>
    </row>
    <row r="27" spans="1:5" x14ac:dyDescent="0.2">
      <c r="A27" s="4">
        <v>1992</v>
      </c>
      <c r="B27" s="116">
        <v>1068</v>
      </c>
      <c r="C27" s="116">
        <v>114924</v>
      </c>
      <c r="D27" s="581">
        <v>9.1300000000000008</v>
      </c>
      <c r="E27" s="116">
        <v>909</v>
      </c>
    </row>
    <row r="28" spans="1:5" x14ac:dyDescent="0.2">
      <c r="A28" s="4">
        <v>1993</v>
      </c>
      <c r="B28" s="116">
        <v>996</v>
      </c>
      <c r="C28" s="116">
        <v>113960</v>
      </c>
      <c r="D28" s="581">
        <v>8.6300000000000008</v>
      </c>
      <c r="E28" s="116">
        <v>887</v>
      </c>
    </row>
    <row r="29" spans="1:5" x14ac:dyDescent="0.2">
      <c r="A29" s="4">
        <v>1994</v>
      </c>
      <c r="B29" s="116">
        <v>881</v>
      </c>
      <c r="C29" s="116">
        <v>109227</v>
      </c>
      <c r="D29" s="581">
        <v>7.86</v>
      </c>
      <c r="E29" s="116">
        <v>825</v>
      </c>
    </row>
    <row r="30" spans="1:5" x14ac:dyDescent="0.2">
      <c r="A30" s="4">
        <v>1995</v>
      </c>
      <c r="B30" s="116">
        <v>805</v>
      </c>
      <c r="C30" s="116">
        <v>107097</v>
      </c>
      <c r="D30" s="581">
        <v>7.41</v>
      </c>
      <c r="E30" s="116">
        <v>747</v>
      </c>
    </row>
    <row r="31" spans="1:5" x14ac:dyDescent="0.2">
      <c r="A31" s="4">
        <v>1996</v>
      </c>
      <c r="B31" s="116">
        <v>758</v>
      </c>
      <c r="C31" s="116">
        <v>110261</v>
      </c>
      <c r="D31" s="581">
        <v>6.81</v>
      </c>
      <c r="E31" s="116">
        <v>759</v>
      </c>
    </row>
    <row r="32" spans="1:5" x14ac:dyDescent="0.2">
      <c r="A32" s="4">
        <v>1997</v>
      </c>
      <c r="B32" s="116">
        <v>727</v>
      </c>
      <c r="C32" s="116">
        <v>112933</v>
      </c>
      <c r="D32" s="581">
        <v>6.46</v>
      </c>
      <c r="E32" s="116">
        <v>692</v>
      </c>
    </row>
    <row r="33" spans="1:5" x14ac:dyDescent="0.2">
      <c r="A33" s="4">
        <v>1998</v>
      </c>
      <c r="B33" s="116">
        <v>680</v>
      </c>
      <c r="C33" s="116">
        <v>113384</v>
      </c>
      <c r="D33" s="581">
        <v>6.02</v>
      </c>
      <c r="E33" s="116">
        <v>687</v>
      </c>
    </row>
    <row r="34" spans="1:5" x14ac:dyDescent="0.2">
      <c r="A34" s="4">
        <v>1999</v>
      </c>
      <c r="B34" s="116">
        <v>653</v>
      </c>
      <c r="C34" s="116">
        <v>116002</v>
      </c>
      <c r="D34" s="581">
        <v>5.64</v>
      </c>
      <c r="E34" s="116">
        <v>671</v>
      </c>
    </row>
    <row r="35" spans="1:5" x14ac:dyDescent="0.2">
      <c r="A35" s="4">
        <v>2000</v>
      </c>
      <c r="B35" s="116">
        <v>665</v>
      </c>
      <c r="C35" s="116">
        <v>120008</v>
      </c>
      <c r="D35" s="581">
        <v>5.55</v>
      </c>
      <c r="E35" s="116">
        <v>696</v>
      </c>
    </row>
    <row r="36" spans="1:5" x14ac:dyDescent="0.2">
      <c r="A36" s="4">
        <v>2001</v>
      </c>
      <c r="B36" s="116">
        <v>571</v>
      </c>
      <c r="C36" s="116">
        <v>112774</v>
      </c>
      <c r="D36" s="581">
        <v>4.97</v>
      </c>
      <c r="E36" s="116">
        <v>662</v>
      </c>
    </row>
    <row r="37" spans="1:5" x14ac:dyDescent="0.2">
      <c r="A37" s="4">
        <v>2002</v>
      </c>
      <c r="B37" s="116">
        <v>580</v>
      </c>
      <c r="C37" s="116">
        <v>114383</v>
      </c>
      <c r="D37" s="581">
        <v>5.03</v>
      </c>
      <c r="E37" s="116">
        <v>592</v>
      </c>
    </row>
    <row r="38" spans="1:5" x14ac:dyDescent="0.2">
      <c r="A38" s="4">
        <v>2003</v>
      </c>
      <c r="B38" s="116">
        <v>471</v>
      </c>
      <c r="C38" s="116">
        <v>112515</v>
      </c>
      <c r="D38" s="581">
        <v>4.12</v>
      </c>
      <c r="E38" s="116">
        <v>508</v>
      </c>
    </row>
    <row r="39" spans="1:5" x14ac:dyDescent="0.2">
      <c r="A39" s="4">
        <v>2004</v>
      </c>
      <c r="B39" s="116">
        <v>427</v>
      </c>
      <c r="C39" s="116">
        <v>109298</v>
      </c>
      <c r="D39" s="581">
        <v>3.77</v>
      </c>
      <c r="E39" s="116">
        <v>428</v>
      </c>
    </row>
    <row r="40" spans="1:5" x14ac:dyDescent="0.2">
      <c r="A40" s="4">
        <v>2005</v>
      </c>
      <c r="B40" s="116">
        <v>386</v>
      </c>
      <c r="C40" s="116">
        <v>109399</v>
      </c>
      <c r="D40" s="581">
        <v>3.49</v>
      </c>
      <c r="E40" s="116">
        <v>434</v>
      </c>
    </row>
    <row r="41" spans="1:5" x14ac:dyDescent="0.2">
      <c r="A41" s="4">
        <v>2006</v>
      </c>
      <c r="B41" s="116">
        <v>352</v>
      </c>
      <c r="C41" s="116">
        <v>105449</v>
      </c>
      <c r="D41" s="581">
        <v>3.31</v>
      </c>
      <c r="E41" s="116">
        <v>417</v>
      </c>
    </row>
    <row r="42" spans="1:5" x14ac:dyDescent="0.2">
      <c r="A42" s="4">
        <v>2007</v>
      </c>
      <c r="B42" s="116">
        <v>356</v>
      </c>
      <c r="C42" s="116">
        <v>102492</v>
      </c>
      <c r="D42" s="581">
        <v>3.44</v>
      </c>
      <c r="E42" s="116">
        <v>377</v>
      </c>
    </row>
    <row r="43" spans="1:5" x14ac:dyDescent="0.2">
      <c r="A43" s="4">
        <v>2008</v>
      </c>
      <c r="B43" s="116">
        <v>346</v>
      </c>
      <c r="C43" s="116">
        <v>104594</v>
      </c>
      <c r="D43" s="581">
        <v>3.25</v>
      </c>
      <c r="E43" s="116">
        <v>341</v>
      </c>
    </row>
    <row r="44" spans="1:5" x14ac:dyDescent="0.2">
      <c r="A44" s="4">
        <v>2009</v>
      </c>
      <c r="B44" s="116">
        <v>363</v>
      </c>
      <c r="C44" s="116">
        <v>99491</v>
      </c>
      <c r="D44" s="581">
        <v>3.64</v>
      </c>
      <c r="E44" s="116">
        <v>381</v>
      </c>
    </row>
    <row r="45" spans="1:5" x14ac:dyDescent="0.2">
      <c r="A45" s="4">
        <v>2010</v>
      </c>
      <c r="B45" s="116">
        <v>260</v>
      </c>
      <c r="C45" s="116">
        <v>101381</v>
      </c>
      <c r="D45" s="581">
        <v>2.5299999999999998</v>
      </c>
      <c r="E45" s="116">
        <v>334</v>
      </c>
    </row>
    <row r="46" spans="1:5" x14ac:dyDescent="0.2">
      <c r="A46" s="4">
        <v>2011</v>
      </c>
      <c r="B46" s="116">
        <v>303</v>
      </c>
      <c r="C46" s="116">
        <v>96856</v>
      </c>
      <c r="D46" s="581">
        <v>3.12</v>
      </c>
      <c r="E46" s="116">
        <v>295</v>
      </c>
    </row>
    <row r="47" spans="1:5" ht="12" thickBot="1" x14ac:dyDescent="0.25">
      <c r="A47" s="575">
        <v>2012</v>
      </c>
      <c r="B47" s="899">
        <v>306</v>
      </c>
      <c r="C47" s="899">
        <v>89841</v>
      </c>
      <c r="D47" s="900">
        <v>3.37</v>
      </c>
      <c r="E47" s="899">
        <v>327</v>
      </c>
    </row>
    <row r="49" spans="1:1" x14ac:dyDescent="0.2">
      <c r="A49" s="3" t="s">
        <v>752</v>
      </c>
    </row>
  </sheetData>
  <mergeCells count="1"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topLeftCell="A16" workbookViewId="0"/>
  </sheetViews>
  <sheetFormatPr defaultRowHeight="11.25" x14ac:dyDescent="0.2"/>
  <cols>
    <col min="1" max="1" width="9.85546875" style="3" customWidth="1"/>
    <col min="2" max="2" width="11.85546875" style="3" customWidth="1"/>
    <col min="3" max="3" width="10.5703125" style="3" customWidth="1"/>
    <col min="4" max="5" width="8.85546875" style="3" customWidth="1"/>
    <col min="6" max="6" width="11" style="3" customWidth="1"/>
    <col min="7" max="7" width="13" style="3" customWidth="1"/>
    <col min="8" max="8" width="11" style="3" customWidth="1"/>
    <col min="9" max="9" width="12.42578125" style="3" customWidth="1"/>
    <col min="10" max="16" width="9.140625" style="3"/>
    <col min="17" max="17" width="13" style="3" customWidth="1"/>
    <col min="18" max="16384" width="9.140625" style="3"/>
  </cols>
  <sheetData>
    <row r="1" spans="1:17" ht="12.75" x14ac:dyDescent="0.2">
      <c r="A1" s="2" t="s">
        <v>753</v>
      </c>
    </row>
    <row r="2" spans="1:17" ht="12" thickBot="1" x14ac:dyDescent="0.25"/>
    <row r="3" spans="1:17" ht="56.25" x14ac:dyDescent="0.2">
      <c r="A3" s="572" t="s">
        <v>754</v>
      </c>
      <c r="B3" s="154" t="s">
        <v>755</v>
      </c>
      <c r="C3" s="154" t="s">
        <v>756</v>
      </c>
      <c r="D3" s="154" t="s">
        <v>757</v>
      </c>
      <c r="E3" s="154" t="s">
        <v>758</v>
      </c>
      <c r="F3" s="154" t="s">
        <v>759</v>
      </c>
      <c r="G3" s="154" t="s">
        <v>760</v>
      </c>
      <c r="H3" s="154" t="s">
        <v>761</v>
      </c>
      <c r="I3" s="154" t="s">
        <v>762</v>
      </c>
      <c r="J3" s="154" t="s">
        <v>755</v>
      </c>
      <c r="K3" s="154" t="s">
        <v>756</v>
      </c>
      <c r="L3" s="154" t="s">
        <v>757</v>
      </c>
      <c r="M3" s="154" t="s">
        <v>758</v>
      </c>
      <c r="N3" s="154" t="s">
        <v>759</v>
      </c>
      <c r="O3" s="154" t="s">
        <v>760</v>
      </c>
      <c r="P3" s="154" t="s">
        <v>761</v>
      </c>
      <c r="Q3" s="155" t="s">
        <v>762</v>
      </c>
    </row>
    <row r="4" spans="1:17" ht="12.75" x14ac:dyDescent="0.2">
      <c r="A4" s="60"/>
      <c r="B4" s="589" t="s">
        <v>308</v>
      </c>
      <c r="C4" s="584"/>
      <c r="D4" s="584"/>
      <c r="E4" s="584"/>
      <c r="F4" s="573"/>
      <c r="G4" s="573"/>
      <c r="H4" s="573"/>
      <c r="I4" s="573"/>
      <c r="J4" s="589" t="s">
        <v>735</v>
      </c>
      <c r="K4" s="584"/>
      <c r="L4" s="584"/>
      <c r="M4" s="584"/>
      <c r="N4" s="573"/>
      <c r="O4" s="573"/>
      <c r="P4" s="573"/>
      <c r="Q4" s="574"/>
    </row>
    <row r="5" spans="1:17" x14ac:dyDescent="0.2">
      <c r="A5" s="4">
        <v>1970</v>
      </c>
      <c r="B5" s="116">
        <v>92854</v>
      </c>
      <c r="C5" s="116" t="s">
        <v>11</v>
      </c>
      <c r="D5" s="116">
        <v>10812</v>
      </c>
      <c r="E5" s="116">
        <v>833</v>
      </c>
      <c r="F5" s="116" t="s">
        <v>11</v>
      </c>
      <c r="G5" s="116" t="s">
        <v>11</v>
      </c>
      <c r="H5" s="116">
        <v>5035</v>
      </c>
      <c r="I5" s="116" t="s">
        <v>11</v>
      </c>
      <c r="J5" s="581">
        <v>1071.81460264575</v>
      </c>
      <c r="K5" s="581" t="s">
        <v>11</v>
      </c>
      <c r="L5" s="581">
        <v>124.80301854315215</v>
      </c>
      <c r="M5" s="581">
        <v>9.6153269003371946</v>
      </c>
      <c r="N5" s="581" t="s">
        <v>11</v>
      </c>
      <c r="O5" s="581" t="s">
        <v>11</v>
      </c>
      <c r="P5" s="581">
        <v>58.119052752938508</v>
      </c>
      <c r="Q5" s="581" t="s">
        <v>11</v>
      </c>
    </row>
    <row r="6" spans="1:17" x14ac:dyDescent="0.2">
      <c r="A6" s="4">
        <v>1971</v>
      </c>
      <c r="B6" s="116">
        <v>98355</v>
      </c>
      <c r="C6" s="116" t="s">
        <v>11</v>
      </c>
      <c r="D6" s="116">
        <v>11532</v>
      </c>
      <c r="E6" s="116">
        <v>1103</v>
      </c>
      <c r="F6" s="116" t="s">
        <v>11</v>
      </c>
      <c r="G6" s="116" t="s">
        <v>11</v>
      </c>
      <c r="H6" s="116">
        <v>5654</v>
      </c>
      <c r="I6" s="116" t="s">
        <v>11</v>
      </c>
      <c r="J6" s="581">
        <v>1140.445937493985</v>
      </c>
      <c r="K6" s="581" t="s">
        <v>11</v>
      </c>
      <c r="L6" s="581">
        <v>133.71585126511755</v>
      </c>
      <c r="M6" s="581">
        <v>12.789506065333388</v>
      </c>
      <c r="N6" s="581" t="s">
        <v>11</v>
      </c>
      <c r="O6" s="581" t="s">
        <v>11</v>
      </c>
      <c r="P6" s="581">
        <v>65.559263185308225</v>
      </c>
      <c r="Q6" s="581" t="s">
        <v>11</v>
      </c>
    </row>
    <row r="7" spans="1:17" x14ac:dyDescent="0.2">
      <c r="A7" s="4">
        <v>1972</v>
      </c>
      <c r="B7" s="116">
        <v>90025</v>
      </c>
      <c r="C7" s="116" t="s">
        <v>11</v>
      </c>
      <c r="D7" s="116">
        <v>11355</v>
      </c>
      <c r="E7" s="116">
        <v>867</v>
      </c>
      <c r="F7" s="116" t="s">
        <v>11</v>
      </c>
      <c r="G7" s="116" t="s">
        <v>11</v>
      </c>
      <c r="H7" s="116">
        <v>5015</v>
      </c>
      <c r="I7" s="116" t="s">
        <v>11</v>
      </c>
      <c r="J7" s="581">
        <v>1042.3658468497395</v>
      </c>
      <c r="K7" s="581" t="s">
        <v>11</v>
      </c>
      <c r="L7" s="581">
        <v>131.4753034265903</v>
      </c>
      <c r="M7" s="581">
        <v>10.038669138780607</v>
      </c>
      <c r="N7" s="581" t="s">
        <v>11</v>
      </c>
      <c r="O7" s="581" t="s">
        <v>11</v>
      </c>
      <c r="P7" s="581">
        <v>58.066811685103502</v>
      </c>
      <c r="Q7" s="581" t="s">
        <v>11</v>
      </c>
    </row>
    <row r="8" spans="1:17" x14ac:dyDescent="0.2">
      <c r="A8" s="4">
        <v>1973</v>
      </c>
      <c r="B8" s="116">
        <v>95239</v>
      </c>
      <c r="C8" s="116" t="s">
        <v>11</v>
      </c>
      <c r="D8" s="116">
        <v>11692</v>
      </c>
      <c r="E8" s="116">
        <v>905</v>
      </c>
      <c r="F8" s="116" t="s">
        <v>11</v>
      </c>
      <c r="G8" s="116" t="s">
        <v>11</v>
      </c>
      <c r="H8" s="116">
        <v>5555</v>
      </c>
      <c r="I8" s="116" t="s">
        <v>11</v>
      </c>
      <c r="J8" s="581">
        <v>1103.6319420672899</v>
      </c>
      <c r="K8" s="581" t="s">
        <v>11</v>
      </c>
      <c r="L8" s="581">
        <v>135.48719187151013</v>
      </c>
      <c r="M8" s="581">
        <v>10.487162901446858</v>
      </c>
      <c r="N8" s="581" t="s">
        <v>11</v>
      </c>
      <c r="O8" s="581" t="s">
        <v>11</v>
      </c>
      <c r="P8" s="581">
        <v>64.37148057186441</v>
      </c>
      <c r="Q8" s="581" t="s">
        <v>11</v>
      </c>
    </row>
    <row r="9" spans="1:17" x14ac:dyDescent="0.2">
      <c r="A9" s="4">
        <v>1974</v>
      </c>
      <c r="B9" s="116">
        <v>96837</v>
      </c>
      <c r="C9" s="116" t="s">
        <v>11</v>
      </c>
      <c r="D9" s="116">
        <v>11837</v>
      </c>
      <c r="E9" s="116">
        <v>815</v>
      </c>
      <c r="F9" s="116" t="s">
        <v>11</v>
      </c>
      <c r="G9" s="116" t="s">
        <v>11</v>
      </c>
      <c r="H9" s="116">
        <v>5735</v>
      </c>
      <c r="I9" s="116" t="s">
        <v>11</v>
      </c>
      <c r="J9" s="581">
        <v>1090.6139759010091</v>
      </c>
      <c r="K9" s="581" t="s">
        <v>11</v>
      </c>
      <c r="L9" s="581">
        <v>133.31265562481536</v>
      </c>
      <c r="M9" s="581">
        <v>9.1788303061776233</v>
      </c>
      <c r="N9" s="581" t="s">
        <v>11</v>
      </c>
      <c r="O9" s="581" t="s">
        <v>11</v>
      </c>
      <c r="P9" s="581">
        <v>64.589683197458484</v>
      </c>
      <c r="Q9" s="581" t="s">
        <v>11</v>
      </c>
    </row>
    <row r="10" spans="1:17" x14ac:dyDescent="0.2">
      <c r="A10" s="4">
        <v>1975</v>
      </c>
      <c r="B10" s="116">
        <v>97750</v>
      </c>
      <c r="C10" s="116" t="s">
        <v>11</v>
      </c>
      <c r="D10" s="116">
        <v>12216</v>
      </c>
      <c r="E10" s="116">
        <v>788</v>
      </c>
      <c r="F10" s="116" t="s">
        <v>11</v>
      </c>
      <c r="G10" s="116" t="s">
        <v>11</v>
      </c>
      <c r="H10" s="116">
        <v>6955</v>
      </c>
      <c r="I10" s="116" t="s">
        <v>11</v>
      </c>
      <c r="J10" s="581">
        <v>1050.1927681201228</v>
      </c>
      <c r="K10" s="581" t="s">
        <v>11</v>
      </c>
      <c r="L10" s="581">
        <v>131.24455094992757</v>
      </c>
      <c r="M10" s="581">
        <v>8.4660041051524981</v>
      </c>
      <c r="N10" s="581" t="s">
        <v>11</v>
      </c>
      <c r="O10" s="581" t="s">
        <v>11</v>
      </c>
      <c r="P10" s="581">
        <v>74.722155521999525</v>
      </c>
      <c r="Q10" s="581" t="s">
        <v>11</v>
      </c>
    </row>
    <row r="11" spans="1:17" x14ac:dyDescent="0.2">
      <c r="A11" s="4">
        <v>1976</v>
      </c>
      <c r="B11" s="116">
        <v>101843</v>
      </c>
      <c r="C11" s="116" t="s">
        <v>11</v>
      </c>
      <c r="D11" s="116">
        <v>12599</v>
      </c>
      <c r="E11" s="116">
        <v>875</v>
      </c>
      <c r="F11" s="116" t="s">
        <v>11</v>
      </c>
      <c r="G11" s="116" t="s">
        <v>11</v>
      </c>
      <c r="H11" s="116">
        <v>7057</v>
      </c>
      <c r="I11" s="116" t="s">
        <v>11</v>
      </c>
      <c r="J11" s="581">
        <v>1082.9973258708253</v>
      </c>
      <c r="K11" s="581" t="s">
        <v>11</v>
      </c>
      <c r="L11" s="581">
        <v>133.97762544943225</v>
      </c>
      <c r="M11" s="581">
        <v>9.3047402387692042</v>
      </c>
      <c r="N11" s="581" t="s">
        <v>11</v>
      </c>
      <c r="O11" s="581" t="s">
        <v>11</v>
      </c>
      <c r="P11" s="581">
        <v>75.044059274279178</v>
      </c>
      <c r="Q11" s="581" t="s">
        <v>11</v>
      </c>
    </row>
    <row r="12" spans="1:17" x14ac:dyDescent="0.2">
      <c r="A12" s="4">
        <v>1977</v>
      </c>
      <c r="B12" s="116">
        <v>95917</v>
      </c>
      <c r="C12" s="116" t="s">
        <v>11</v>
      </c>
      <c r="D12" s="116">
        <v>12635</v>
      </c>
      <c r="E12" s="116">
        <v>824</v>
      </c>
      <c r="F12" s="116" t="s">
        <v>11</v>
      </c>
      <c r="G12" s="116" t="s">
        <v>11</v>
      </c>
      <c r="H12" s="116">
        <v>6309</v>
      </c>
      <c r="I12" s="116" t="s">
        <v>11</v>
      </c>
      <c r="J12" s="581">
        <v>1008.8523461809664</v>
      </c>
      <c r="K12" s="581" t="s">
        <v>11</v>
      </c>
      <c r="L12" s="581">
        <v>132.8945796260987</v>
      </c>
      <c r="M12" s="581">
        <v>8.6668091501310123</v>
      </c>
      <c r="N12" s="581" t="s">
        <v>11</v>
      </c>
      <c r="O12" s="581" t="s">
        <v>11</v>
      </c>
      <c r="P12" s="581">
        <v>66.357887048757959</v>
      </c>
      <c r="Q12" s="581" t="s">
        <v>11</v>
      </c>
    </row>
    <row r="13" spans="1:17" x14ac:dyDescent="0.2">
      <c r="A13" s="4">
        <v>1978</v>
      </c>
      <c r="B13" s="116">
        <v>96042</v>
      </c>
      <c r="C13" s="116" t="s">
        <v>11</v>
      </c>
      <c r="D13" s="116">
        <v>13020</v>
      </c>
      <c r="E13" s="116">
        <v>886</v>
      </c>
      <c r="F13" s="116" t="s">
        <v>11</v>
      </c>
      <c r="G13" s="116" t="s">
        <v>11</v>
      </c>
      <c r="H13" s="116">
        <v>6356</v>
      </c>
      <c r="I13" s="116" t="s">
        <v>11</v>
      </c>
      <c r="J13" s="581">
        <v>999.50473303091417</v>
      </c>
      <c r="K13" s="581" t="s">
        <v>11</v>
      </c>
      <c r="L13" s="581">
        <v>135.49854880221676</v>
      </c>
      <c r="M13" s="581">
        <v>9.2205617694903275</v>
      </c>
      <c r="N13" s="581" t="s">
        <v>11</v>
      </c>
      <c r="O13" s="581" t="s">
        <v>11</v>
      </c>
      <c r="P13" s="581">
        <v>66.146603393770334</v>
      </c>
      <c r="Q13" s="581" t="s">
        <v>11</v>
      </c>
    </row>
    <row r="14" spans="1:17" x14ac:dyDescent="0.2">
      <c r="A14" s="4">
        <v>1979</v>
      </c>
      <c r="B14" s="116">
        <v>92566</v>
      </c>
      <c r="C14" s="116" t="s">
        <v>11</v>
      </c>
      <c r="D14" s="116">
        <v>13288</v>
      </c>
      <c r="E14" s="116">
        <v>823</v>
      </c>
      <c r="F14" s="116" t="s">
        <v>11</v>
      </c>
      <c r="G14" s="116" t="s">
        <v>11</v>
      </c>
      <c r="H14" s="116">
        <v>6495</v>
      </c>
      <c r="I14" s="116" t="s">
        <v>11</v>
      </c>
      <c r="J14" s="581">
        <v>952.95550451584745</v>
      </c>
      <c r="K14" s="581" t="s">
        <v>11</v>
      </c>
      <c r="L14" s="581">
        <v>136.79831411108378</v>
      </c>
      <c r="M14" s="581">
        <v>8.4726830609137522</v>
      </c>
      <c r="N14" s="581" t="s">
        <v>11</v>
      </c>
      <c r="O14" s="581" t="s">
        <v>11</v>
      </c>
      <c r="P14" s="581">
        <v>66.865220511099423</v>
      </c>
      <c r="Q14" s="581" t="s">
        <v>11</v>
      </c>
    </row>
    <row r="15" spans="1:17" x14ac:dyDescent="0.2">
      <c r="A15" s="4">
        <v>1980</v>
      </c>
      <c r="B15" s="116">
        <v>94794</v>
      </c>
      <c r="C15" s="116">
        <v>40582</v>
      </c>
      <c r="D15" s="116">
        <v>14198</v>
      </c>
      <c r="E15" s="116">
        <v>1452</v>
      </c>
      <c r="F15" s="116">
        <v>6966</v>
      </c>
      <c r="G15" s="116">
        <v>4666</v>
      </c>
      <c r="H15" s="116">
        <v>6962</v>
      </c>
      <c r="I15" s="116" t="s">
        <v>11</v>
      </c>
      <c r="J15" s="581">
        <v>965.41595970253536</v>
      </c>
      <c r="K15" s="581">
        <v>413.30158529704715</v>
      </c>
      <c r="L15" s="581">
        <v>144.59750401772894</v>
      </c>
      <c r="M15" s="581">
        <v>14.787686704729005</v>
      </c>
      <c r="N15" s="581">
        <v>70.944232496654436</v>
      </c>
      <c r="O15" s="581">
        <v>47.520210856932188</v>
      </c>
      <c r="P15" s="581">
        <v>70.903495067715781</v>
      </c>
      <c r="Q15" s="581" t="s">
        <v>11</v>
      </c>
    </row>
    <row r="16" spans="1:17" x14ac:dyDescent="0.2">
      <c r="A16" s="4">
        <v>1981</v>
      </c>
      <c r="B16" s="116">
        <v>95728</v>
      </c>
      <c r="C16" s="116">
        <v>41809</v>
      </c>
      <c r="D16" s="116">
        <v>14300</v>
      </c>
      <c r="E16" s="116">
        <v>1142</v>
      </c>
      <c r="F16" s="116">
        <v>7100</v>
      </c>
      <c r="G16" s="116">
        <v>4993</v>
      </c>
      <c r="H16" s="116">
        <v>7674</v>
      </c>
      <c r="I16" s="116" t="s">
        <v>11</v>
      </c>
      <c r="J16" s="581">
        <v>968.54710851333562</v>
      </c>
      <c r="K16" s="581">
        <v>423.0108856325636</v>
      </c>
      <c r="L16" s="581">
        <v>144.68309848467217</v>
      </c>
      <c r="M16" s="581">
        <v>11.554412480384311</v>
      </c>
      <c r="N16" s="581">
        <v>71.835664282599481</v>
      </c>
      <c r="O16" s="581">
        <v>50.517672079298485</v>
      </c>
      <c r="P16" s="581">
        <v>77.643223620375835</v>
      </c>
      <c r="Q16" s="581" t="s">
        <v>11</v>
      </c>
    </row>
    <row r="17" spans="1:17" x14ac:dyDescent="0.2">
      <c r="A17" s="4">
        <v>1982</v>
      </c>
      <c r="B17" s="116">
        <v>92379</v>
      </c>
      <c r="C17" s="116">
        <v>40335</v>
      </c>
      <c r="D17" s="116">
        <v>14708</v>
      </c>
      <c r="E17" s="116">
        <v>1136</v>
      </c>
      <c r="F17" s="116">
        <v>6100</v>
      </c>
      <c r="G17" s="116">
        <v>4818</v>
      </c>
      <c r="H17" s="116">
        <v>7542</v>
      </c>
      <c r="I17" s="116" t="s">
        <v>11</v>
      </c>
      <c r="J17" s="581">
        <v>929.37825853071934</v>
      </c>
      <c r="K17" s="581">
        <v>405.78997453789896</v>
      </c>
      <c r="L17" s="581">
        <v>147.9697271725156</v>
      </c>
      <c r="M17" s="581">
        <v>11.428719748978633</v>
      </c>
      <c r="N17" s="581">
        <v>61.369005694339492</v>
      </c>
      <c r="O17" s="581">
        <v>48.471454005791422</v>
      </c>
      <c r="P17" s="581">
        <v>75.876236220771872</v>
      </c>
      <c r="Q17" s="581" t="s">
        <v>11</v>
      </c>
    </row>
    <row r="18" spans="1:17" x14ac:dyDescent="0.2">
      <c r="A18" s="4">
        <v>1983</v>
      </c>
      <c r="B18" s="116">
        <v>96179</v>
      </c>
      <c r="C18" s="116">
        <v>42533</v>
      </c>
      <c r="D18" s="116">
        <v>14788</v>
      </c>
      <c r="E18" s="116">
        <v>1236</v>
      </c>
      <c r="F18" s="116">
        <v>6543</v>
      </c>
      <c r="G18" s="116">
        <v>5074</v>
      </c>
      <c r="H18" s="116">
        <v>7460</v>
      </c>
      <c r="I18" s="116" t="s">
        <v>11</v>
      </c>
      <c r="J18" s="581">
        <v>964.11747599880869</v>
      </c>
      <c r="K18" s="581">
        <v>426.35927392317791</v>
      </c>
      <c r="L18" s="581">
        <v>148.23786102028907</v>
      </c>
      <c r="M18" s="581">
        <v>12.389910482896763</v>
      </c>
      <c r="N18" s="581">
        <v>65.588336803878235</v>
      </c>
      <c r="O18" s="581">
        <v>50.862787856163564</v>
      </c>
      <c r="P18" s="581">
        <v>74.78052767185261</v>
      </c>
      <c r="Q18" s="581" t="s">
        <v>11</v>
      </c>
    </row>
    <row r="19" spans="1:17" x14ac:dyDescent="0.2">
      <c r="A19" s="4">
        <v>1984</v>
      </c>
      <c r="B19" s="116">
        <v>96975</v>
      </c>
      <c r="C19" s="116">
        <v>42884</v>
      </c>
      <c r="D19" s="116">
        <v>15654</v>
      </c>
      <c r="E19" s="116">
        <v>1368</v>
      </c>
      <c r="F19" s="116">
        <v>6789</v>
      </c>
      <c r="G19" s="116">
        <v>4926</v>
      </c>
      <c r="H19" s="116">
        <v>7208</v>
      </c>
      <c r="I19" s="116" t="s">
        <v>11</v>
      </c>
      <c r="J19" s="581">
        <v>968.14239954555455</v>
      </c>
      <c r="K19" s="581">
        <v>428.12909164332626</v>
      </c>
      <c r="L19" s="581">
        <v>156.28049623600012</v>
      </c>
      <c r="M19" s="581">
        <v>13.657322016791118</v>
      </c>
      <c r="N19" s="581">
        <v>67.777455535083988</v>
      </c>
      <c r="O19" s="581">
        <v>49.178339367480305</v>
      </c>
      <c r="P19" s="581">
        <v>71.960509573852619</v>
      </c>
      <c r="Q19" s="581" t="s">
        <v>11</v>
      </c>
    </row>
    <row r="20" spans="1:17" x14ac:dyDescent="0.2">
      <c r="A20" s="4">
        <v>1985</v>
      </c>
      <c r="B20" s="116">
        <v>97085</v>
      </c>
      <c r="C20" s="116">
        <v>43055</v>
      </c>
      <c r="D20" s="116">
        <v>16058</v>
      </c>
      <c r="E20" s="116">
        <v>1782</v>
      </c>
      <c r="F20" s="116">
        <v>7013</v>
      </c>
      <c r="G20" s="116">
        <v>4821</v>
      </c>
      <c r="H20" s="116">
        <v>7033</v>
      </c>
      <c r="I20" s="116" t="s">
        <v>11</v>
      </c>
      <c r="J20" s="581">
        <v>967.88623555809761</v>
      </c>
      <c r="K20" s="581">
        <v>429.2356375542451</v>
      </c>
      <c r="L20" s="581">
        <v>160.08978905692879</v>
      </c>
      <c r="M20" s="581">
        <v>17.765599956373588</v>
      </c>
      <c r="N20" s="581">
        <v>69.915910490487079</v>
      </c>
      <c r="O20" s="581">
        <v>48.062826818000602</v>
      </c>
      <c r="P20" s="581">
        <v>70.115299940053561</v>
      </c>
      <c r="Q20" s="581" t="s">
        <v>11</v>
      </c>
    </row>
    <row r="21" spans="1:17" x14ac:dyDescent="0.2">
      <c r="A21" s="4">
        <v>1986</v>
      </c>
      <c r="B21" s="116">
        <v>95521</v>
      </c>
      <c r="C21" s="116">
        <v>41889</v>
      </c>
      <c r="D21" s="116">
        <v>16227</v>
      </c>
      <c r="E21" s="116">
        <v>2079</v>
      </c>
      <c r="F21" s="116">
        <v>6534</v>
      </c>
      <c r="G21" s="116">
        <v>4885</v>
      </c>
      <c r="H21" s="116">
        <v>6857</v>
      </c>
      <c r="I21" s="116" t="s">
        <v>11</v>
      </c>
      <c r="J21" s="581">
        <v>951.89303353534274</v>
      </c>
      <c r="K21" s="581">
        <v>417.43540458916863</v>
      </c>
      <c r="L21" s="581">
        <v>161.70651746922672</v>
      </c>
      <c r="M21" s="581">
        <v>20.717806730666322</v>
      </c>
      <c r="N21" s="581">
        <v>65.11310686780844</v>
      </c>
      <c r="O21" s="581">
        <v>48.680368388314079</v>
      </c>
      <c r="P21" s="581">
        <v>68.331890693688777</v>
      </c>
      <c r="Q21" s="581" t="s">
        <v>11</v>
      </c>
    </row>
    <row r="22" spans="1:17" x14ac:dyDescent="0.2">
      <c r="A22" s="4">
        <v>1987</v>
      </c>
      <c r="B22" s="116">
        <v>95102</v>
      </c>
      <c r="C22" s="116">
        <v>42248</v>
      </c>
      <c r="D22" s="116">
        <v>16763</v>
      </c>
      <c r="E22" s="116">
        <v>2065</v>
      </c>
      <c r="F22" s="116">
        <v>6293</v>
      </c>
      <c r="G22" s="116">
        <v>4769</v>
      </c>
      <c r="H22" s="116">
        <v>6945</v>
      </c>
      <c r="I22" s="116" t="s">
        <v>11</v>
      </c>
      <c r="J22" s="581">
        <v>948.62803441123197</v>
      </c>
      <c r="K22" s="581">
        <v>421.41739603589548</v>
      </c>
      <c r="L22" s="581">
        <v>167.20838405959373</v>
      </c>
      <c r="M22" s="581">
        <v>20.598061986700536</v>
      </c>
      <c r="N22" s="581">
        <v>62.771721105233148</v>
      </c>
      <c r="O22" s="581">
        <v>47.570052113595573</v>
      </c>
      <c r="P22" s="581">
        <v>69.275322274883891</v>
      </c>
      <c r="Q22" s="581" t="s">
        <v>11</v>
      </c>
    </row>
    <row r="23" spans="1:17" x14ac:dyDescent="0.2">
      <c r="A23" s="4">
        <v>1988</v>
      </c>
      <c r="B23" s="116">
        <v>97844</v>
      </c>
      <c r="C23" s="116">
        <v>43447</v>
      </c>
      <c r="D23" s="116">
        <v>17164</v>
      </c>
      <c r="E23" s="116">
        <v>2189</v>
      </c>
      <c r="F23" s="116">
        <v>6733</v>
      </c>
      <c r="G23" s="116">
        <v>4811</v>
      </c>
      <c r="H23" s="116">
        <v>6911</v>
      </c>
      <c r="I23" s="116">
        <v>62</v>
      </c>
      <c r="J23" s="581">
        <v>977.07161120850253</v>
      </c>
      <c r="K23" s="581">
        <v>433.86237574277226</v>
      </c>
      <c r="L23" s="581">
        <v>171.39995436391334</v>
      </c>
      <c r="M23" s="581">
        <v>21.859385930005029</v>
      </c>
      <c r="N23" s="581">
        <v>67.235836211385958</v>
      </c>
      <c r="O23" s="581">
        <v>48.042716175995515</v>
      </c>
      <c r="P23" s="581">
        <v>69.013346807795685</v>
      </c>
      <c r="Q23" s="581">
        <v>0.6191329043674334</v>
      </c>
    </row>
    <row r="24" spans="1:17" x14ac:dyDescent="0.2">
      <c r="A24" s="4">
        <v>1989</v>
      </c>
      <c r="B24" s="116">
        <v>95743</v>
      </c>
      <c r="C24" s="116">
        <v>41679</v>
      </c>
      <c r="D24" s="116">
        <v>17453</v>
      </c>
      <c r="E24" s="116">
        <v>2449</v>
      </c>
      <c r="F24" s="116">
        <v>6491</v>
      </c>
      <c r="G24" s="116">
        <v>4452</v>
      </c>
      <c r="H24" s="116">
        <v>6478</v>
      </c>
      <c r="I24" s="116">
        <v>114</v>
      </c>
      <c r="J24" s="581">
        <v>957.81360434854162</v>
      </c>
      <c r="K24" s="581">
        <v>416.95699127500569</v>
      </c>
      <c r="L24" s="581">
        <v>174.59992727087197</v>
      </c>
      <c r="M24" s="581">
        <v>24.499812174776</v>
      </c>
      <c r="N24" s="581">
        <v>64.93600687075174</v>
      </c>
      <c r="O24" s="581">
        <v>44.537837403880253</v>
      </c>
      <c r="P24" s="581">
        <v>64.805954784891341</v>
      </c>
      <c r="Q24" s="581">
        <v>1.1404567529295484</v>
      </c>
    </row>
    <row r="25" spans="1:17" x14ac:dyDescent="0.2">
      <c r="A25" s="4">
        <v>1990</v>
      </c>
      <c r="B25" s="116">
        <v>102768</v>
      </c>
      <c r="C25" s="116">
        <v>45380</v>
      </c>
      <c r="D25" s="116">
        <v>18155</v>
      </c>
      <c r="E25" s="116">
        <v>2692</v>
      </c>
      <c r="F25" s="116">
        <v>7451</v>
      </c>
      <c r="G25" s="116">
        <v>4598</v>
      </c>
      <c r="H25" s="116">
        <v>6658</v>
      </c>
      <c r="I25" s="116">
        <v>153</v>
      </c>
      <c r="J25" s="581">
        <v>1030.7267251268024</v>
      </c>
      <c r="K25" s="581">
        <v>455.14536418198554</v>
      </c>
      <c r="L25" s="581">
        <v>182.08823461269165</v>
      </c>
      <c r="M25" s="581">
        <v>26.999808734638719</v>
      </c>
      <c r="N25" s="581">
        <v>74.730897058615568</v>
      </c>
      <c r="O25" s="581">
        <v>46.116315216147413</v>
      </c>
      <c r="P25" s="581">
        <v>66.777387279058161</v>
      </c>
      <c r="Q25" s="581">
        <v>1.5345359347695855</v>
      </c>
    </row>
    <row r="26" spans="1:17" x14ac:dyDescent="0.2">
      <c r="A26" s="4">
        <v>1991</v>
      </c>
      <c r="B26" s="116">
        <v>103882</v>
      </c>
      <c r="C26" s="116">
        <v>46198</v>
      </c>
      <c r="D26" s="116">
        <v>18203</v>
      </c>
      <c r="E26" s="116">
        <v>3077</v>
      </c>
      <c r="F26" s="116">
        <v>7149</v>
      </c>
      <c r="G26" s="116">
        <v>4928</v>
      </c>
      <c r="H26" s="116">
        <v>6865</v>
      </c>
      <c r="I26" s="116">
        <v>240</v>
      </c>
      <c r="J26" s="581">
        <v>1044.037158082655</v>
      </c>
      <c r="K26" s="581">
        <v>464.30015430105783</v>
      </c>
      <c r="L26" s="581">
        <v>182.9441904139174</v>
      </c>
      <c r="M26" s="581">
        <v>30.924532983773215</v>
      </c>
      <c r="N26" s="581">
        <v>71.849036821902729</v>
      </c>
      <c r="O26" s="581">
        <v>49.527493839465187</v>
      </c>
      <c r="P26" s="581">
        <v>68.994773784076401</v>
      </c>
      <c r="Q26" s="581">
        <v>2.4120532714025256</v>
      </c>
    </row>
    <row r="27" spans="1:17" x14ac:dyDescent="0.2">
      <c r="A27" s="4">
        <v>1992</v>
      </c>
      <c r="B27" s="116">
        <v>100638</v>
      </c>
      <c r="C27" s="116">
        <v>44049</v>
      </c>
      <c r="D27" s="116">
        <v>18731</v>
      </c>
      <c r="E27" s="116">
        <v>3020</v>
      </c>
      <c r="F27" s="116">
        <v>6718</v>
      </c>
      <c r="G27" s="116">
        <v>4826</v>
      </c>
      <c r="H27" s="116">
        <v>6409</v>
      </c>
      <c r="I27" s="116">
        <v>375</v>
      </c>
      <c r="J27" s="581">
        <v>1010.9334464294074</v>
      </c>
      <c r="K27" s="581">
        <v>442.4830320730635</v>
      </c>
      <c r="L27" s="581">
        <v>188.15749900702744</v>
      </c>
      <c r="M27" s="581">
        <v>30.336642304266878</v>
      </c>
      <c r="N27" s="581">
        <v>67.483961258299644</v>
      </c>
      <c r="O27" s="581">
        <v>48.478356212050315</v>
      </c>
      <c r="P27" s="581">
        <v>64.379980307300144</v>
      </c>
      <c r="Q27" s="581">
        <v>3.766967173543073</v>
      </c>
    </row>
    <row r="28" spans="1:17" x14ac:dyDescent="0.2">
      <c r="A28" s="4">
        <v>1993</v>
      </c>
      <c r="B28" s="116">
        <v>105950</v>
      </c>
      <c r="C28" s="116">
        <v>46173</v>
      </c>
      <c r="D28" s="116">
        <v>19273</v>
      </c>
      <c r="E28" s="116">
        <v>3312</v>
      </c>
      <c r="F28" s="116">
        <v>7775</v>
      </c>
      <c r="G28" s="116">
        <v>4964</v>
      </c>
      <c r="H28" s="116">
        <v>5927</v>
      </c>
      <c r="I28" s="116">
        <v>441</v>
      </c>
      <c r="J28" s="581">
        <v>1062.2202398121349</v>
      </c>
      <c r="K28" s="581">
        <v>462.91548025338085</v>
      </c>
      <c r="L28" s="581">
        <v>193.22482946577892</v>
      </c>
      <c r="M28" s="581">
        <v>33.205034773551589</v>
      </c>
      <c r="N28" s="581">
        <v>77.949621184892393</v>
      </c>
      <c r="O28" s="581">
        <v>49.767449461325512</v>
      </c>
      <c r="P28" s="581">
        <v>59.42217424602665</v>
      </c>
      <c r="Q28" s="581">
        <v>4.421322564956597</v>
      </c>
    </row>
    <row r="29" spans="1:17" x14ac:dyDescent="0.2">
      <c r="A29" s="4">
        <v>1994</v>
      </c>
      <c r="B29" s="116">
        <v>99232</v>
      </c>
      <c r="C29" s="116">
        <v>42539</v>
      </c>
      <c r="D29" s="116">
        <v>19144</v>
      </c>
      <c r="E29" s="116">
        <v>3121</v>
      </c>
      <c r="F29" s="116">
        <v>7060</v>
      </c>
      <c r="G29" s="116">
        <v>4402</v>
      </c>
      <c r="H29" s="116">
        <v>5559</v>
      </c>
      <c r="I29" s="116">
        <v>650</v>
      </c>
      <c r="J29" s="581">
        <v>991.4614934927846</v>
      </c>
      <c r="K29" s="581">
        <v>425.02197347316962</v>
      </c>
      <c r="L29" s="581">
        <v>191.27437551823874</v>
      </c>
      <c r="M29" s="581">
        <v>31.182998641476345</v>
      </c>
      <c r="N29" s="581">
        <v>70.538920348869908</v>
      </c>
      <c r="O29" s="581">
        <v>43.981916058884615</v>
      </c>
      <c r="P29" s="581">
        <v>55.541906263366556</v>
      </c>
      <c r="Q29" s="581">
        <v>6.4943765193718761</v>
      </c>
    </row>
    <row r="30" spans="1:17" x14ac:dyDescent="0.2">
      <c r="A30" s="4">
        <v>1995</v>
      </c>
      <c r="B30" s="116">
        <v>103475</v>
      </c>
      <c r="C30" s="116">
        <v>43336</v>
      </c>
      <c r="D30" s="116">
        <v>19979</v>
      </c>
      <c r="E30" s="116">
        <v>3071</v>
      </c>
      <c r="F30" s="116">
        <v>7927</v>
      </c>
      <c r="G30" s="116">
        <v>4521</v>
      </c>
      <c r="H30" s="116">
        <v>5827</v>
      </c>
      <c r="I30" s="116">
        <v>949</v>
      </c>
      <c r="J30" s="581">
        <v>1030.2485350756938</v>
      </c>
      <c r="K30" s="581">
        <v>431.47475734274235</v>
      </c>
      <c r="L30" s="581">
        <v>198.92085510777761</v>
      </c>
      <c r="M30" s="581">
        <v>30.576402524449925</v>
      </c>
      <c r="N30" s="581">
        <v>78.925152331916152</v>
      </c>
      <c r="O30" s="581">
        <v>45.013323286564017</v>
      </c>
      <c r="P30" s="581">
        <v>58.016508469544021</v>
      </c>
      <c r="Q30" s="581">
        <v>9.4487157263767418</v>
      </c>
    </row>
    <row r="31" spans="1:17" x14ac:dyDescent="0.2">
      <c r="A31" s="4">
        <v>1996</v>
      </c>
      <c r="B31" s="116">
        <v>106881</v>
      </c>
      <c r="C31" s="116">
        <v>44550</v>
      </c>
      <c r="D31" s="116">
        <v>20301</v>
      </c>
      <c r="E31" s="116">
        <v>2999</v>
      </c>
      <c r="F31" s="116">
        <v>8547</v>
      </c>
      <c r="G31" s="116">
        <v>4723</v>
      </c>
      <c r="H31" s="116">
        <v>5708</v>
      </c>
      <c r="I31" s="116">
        <v>1111</v>
      </c>
      <c r="J31" s="581">
        <v>1059.8861822995111</v>
      </c>
      <c r="K31" s="581">
        <v>441.78038586318632</v>
      </c>
      <c r="L31" s="581">
        <v>201.31500815731866</v>
      </c>
      <c r="M31" s="581">
        <v>29.73960442657005</v>
      </c>
      <c r="N31" s="581">
        <v>84.75638513967796</v>
      </c>
      <c r="O31" s="581">
        <v>46.835662456382245</v>
      </c>
      <c r="P31" s="581">
        <v>56.603421829563807</v>
      </c>
      <c r="Q31" s="581">
        <v>11.017239252390572</v>
      </c>
    </row>
    <row r="32" spans="1:17" x14ac:dyDescent="0.2">
      <c r="A32" s="4">
        <v>1997</v>
      </c>
      <c r="B32" s="116">
        <v>104778</v>
      </c>
      <c r="C32" s="116">
        <v>42035</v>
      </c>
      <c r="D32" s="116">
        <v>20451</v>
      </c>
      <c r="E32" s="116">
        <v>3182</v>
      </c>
      <c r="F32" s="116">
        <v>9099</v>
      </c>
      <c r="G32" s="116">
        <v>4493</v>
      </c>
      <c r="H32" s="116">
        <v>5443</v>
      </c>
      <c r="I32" s="116">
        <v>972</v>
      </c>
      <c r="J32" s="581">
        <v>1033.9500903810808</v>
      </c>
      <c r="K32" s="581">
        <v>414.8016954815775</v>
      </c>
      <c r="L32" s="581">
        <v>201.81062148908629</v>
      </c>
      <c r="M32" s="581">
        <v>31.399999881583909</v>
      </c>
      <c r="N32" s="581">
        <v>89.789000289922058</v>
      </c>
      <c r="O32" s="581">
        <v>44.336957720916566</v>
      </c>
      <c r="P32" s="581">
        <v>53.711564850867767</v>
      </c>
      <c r="Q32" s="581">
        <v>9.5917032950658587</v>
      </c>
    </row>
    <row r="33" spans="1:17" x14ac:dyDescent="0.2">
      <c r="A33" s="4">
        <v>1998</v>
      </c>
      <c r="B33" s="116">
        <v>106198</v>
      </c>
      <c r="C33" s="116">
        <v>42378</v>
      </c>
      <c r="D33" s="116">
        <v>20823</v>
      </c>
      <c r="E33" s="116">
        <v>3378</v>
      </c>
      <c r="F33" s="116">
        <v>9428</v>
      </c>
      <c r="G33" s="116">
        <v>4464</v>
      </c>
      <c r="H33" s="116">
        <v>5189</v>
      </c>
      <c r="I33" s="116">
        <v>895</v>
      </c>
      <c r="J33" s="581">
        <v>1042.5229766770849</v>
      </c>
      <c r="K33" s="581">
        <v>416.01573198762219</v>
      </c>
      <c r="L33" s="581">
        <v>204.41492253476466</v>
      </c>
      <c r="M33" s="581">
        <v>33.161101105625278</v>
      </c>
      <c r="N33" s="581">
        <v>92.552652819370962</v>
      </c>
      <c r="O33" s="581">
        <v>43.822130057877807</v>
      </c>
      <c r="P33" s="581">
        <v>50.939299478120056</v>
      </c>
      <c r="Q33" s="581">
        <v>8.7860229394714686</v>
      </c>
    </row>
    <row r="34" spans="1:17" x14ac:dyDescent="0.2">
      <c r="A34" s="4">
        <v>1999</v>
      </c>
      <c r="B34" s="116">
        <v>107871</v>
      </c>
      <c r="C34" s="116">
        <v>41842</v>
      </c>
      <c r="D34" s="116">
        <v>20915</v>
      </c>
      <c r="E34" s="116">
        <v>3380</v>
      </c>
      <c r="F34" s="116">
        <v>11222</v>
      </c>
      <c r="G34" s="116">
        <v>4262</v>
      </c>
      <c r="H34" s="116">
        <v>4933</v>
      </c>
      <c r="I34" s="116">
        <v>980</v>
      </c>
      <c r="J34" s="581">
        <v>1052.5004239428895</v>
      </c>
      <c r="K34" s="581">
        <v>408.25358751303293</v>
      </c>
      <c r="L34" s="581">
        <v>204.06825158537077</v>
      </c>
      <c r="M34" s="581">
        <v>32.978756412075221</v>
      </c>
      <c r="N34" s="581">
        <v>109.49337409949945</v>
      </c>
      <c r="O34" s="581">
        <v>41.58445557049248</v>
      </c>
      <c r="P34" s="581">
        <v>48.131421710286112</v>
      </c>
      <c r="Q34" s="581">
        <v>9.5618879537969566</v>
      </c>
    </row>
    <row r="35" spans="1:17" x14ac:dyDescent="0.2">
      <c r="A35" s="4">
        <v>2000</v>
      </c>
      <c r="B35" s="116">
        <v>105364</v>
      </c>
      <c r="C35" s="116">
        <v>40804</v>
      </c>
      <c r="D35" s="116">
        <v>21421</v>
      </c>
      <c r="E35" s="116">
        <v>3133</v>
      </c>
      <c r="F35" s="116">
        <v>10254</v>
      </c>
      <c r="G35" s="116">
        <v>4123</v>
      </c>
      <c r="H35" s="116">
        <v>4675</v>
      </c>
      <c r="I35" s="116">
        <v>951</v>
      </c>
      <c r="J35" s="581">
        <v>1019.9042201484613</v>
      </c>
      <c r="K35" s="581">
        <v>394.97524580442854</v>
      </c>
      <c r="L35" s="581">
        <v>207.35135624881545</v>
      </c>
      <c r="M35" s="581">
        <v>30.326866118647064</v>
      </c>
      <c r="N35" s="581">
        <v>99.256841742932338</v>
      </c>
      <c r="O35" s="581">
        <v>39.909884777268381</v>
      </c>
      <c r="P35" s="581">
        <v>45.253143665711782</v>
      </c>
      <c r="Q35" s="581">
        <v>9.2055058023726009</v>
      </c>
    </row>
    <row r="36" spans="1:17" x14ac:dyDescent="0.2">
      <c r="A36" s="4">
        <v>2001</v>
      </c>
      <c r="B36" s="116">
        <v>105092</v>
      </c>
      <c r="C36" s="116">
        <v>40557</v>
      </c>
      <c r="D36" s="116">
        <v>21908</v>
      </c>
      <c r="E36" s="116">
        <v>3956</v>
      </c>
      <c r="F36" s="116">
        <v>8960</v>
      </c>
      <c r="G36" s="116">
        <v>4448</v>
      </c>
      <c r="H36" s="116">
        <v>5035</v>
      </c>
      <c r="I36" s="116">
        <v>1026</v>
      </c>
      <c r="J36" s="581">
        <v>1011.0182440633753</v>
      </c>
      <c r="K36" s="581">
        <v>390.17115407907653</v>
      </c>
      <c r="L36" s="581">
        <v>210.76188188387718</v>
      </c>
      <c r="M36" s="581">
        <v>38.057969907459295</v>
      </c>
      <c r="N36" s="581">
        <v>86.198030932971506</v>
      </c>
      <c r="O36" s="581">
        <v>42.791165356010858</v>
      </c>
      <c r="P36" s="581">
        <v>48.438290820034773</v>
      </c>
      <c r="Q36" s="581">
        <v>9.8704441671014251</v>
      </c>
    </row>
    <row r="37" spans="1:17" x14ac:dyDescent="0.2">
      <c r="A37" s="4">
        <v>2002</v>
      </c>
      <c r="B37" s="116">
        <v>106258</v>
      </c>
      <c r="C37" s="116">
        <v>40846</v>
      </c>
      <c r="D37" s="116">
        <v>22234</v>
      </c>
      <c r="E37" s="116">
        <v>4443</v>
      </c>
      <c r="F37" s="116">
        <v>9233</v>
      </c>
      <c r="G37" s="116">
        <v>4559</v>
      </c>
      <c r="H37" s="116">
        <v>5621</v>
      </c>
      <c r="I37" s="116">
        <v>999</v>
      </c>
      <c r="J37" s="581">
        <v>1017.3494570204369</v>
      </c>
      <c r="K37" s="581">
        <v>391.07319845523881</v>
      </c>
      <c r="L37" s="581">
        <v>212.87571596860843</v>
      </c>
      <c r="M37" s="581">
        <v>42.53876072899736</v>
      </c>
      <c r="N37" s="581">
        <v>88.399814947295212</v>
      </c>
      <c r="O37" s="581">
        <v>43.649383336371592</v>
      </c>
      <c r="P37" s="581">
        <v>53.817324793539086</v>
      </c>
      <c r="Q37" s="581">
        <v>9.5647584893694262</v>
      </c>
    </row>
    <row r="38" spans="1:17" x14ac:dyDescent="0.2">
      <c r="A38" s="4">
        <v>2003</v>
      </c>
      <c r="B38" s="116">
        <v>108795</v>
      </c>
      <c r="C38" s="116">
        <v>40893</v>
      </c>
      <c r="D38" s="116">
        <v>22677</v>
      </c>
      <c r="E38" s="116">
        <v>4546</v>
      </c>
      <c r="F38" s="116">
        <v>9536</v>
      </c>
      <c r="G38" s="116">
        <v>4599</v>
      </c>
      <c r="H38" s="116">
        <v>5546</v>
      </c>
      <c r="I38" s="116">
        <v>976</v>
      </c>
      <c r="J38" s="581">
        <v>1038.8091339199184</v>
      </c>
      <c r="K38" s="581">
        <v>390.4593217830527</v>
      </c>
      <c r="L38" s="581">
        <v>216.52718167105095</v>
      </c>
      <c r="M38" s="581">
        <v>43.40664849303689</v>
      </c>
      <c r="N38" s="581">
        <v>91.052749676550775</v>
      </c>
      <c r="O38" s="581">
        <v>43.912709287170401</v>
      </c>
      <c r="P38" s="581">
        <v>52.954965363480547</v>
      </c>
      <c r="Q38" s="581">
        <v>9.3191572655530148</v>
      </c>
    </row>
    <row r="39" spans="1:17" x14ac:dyDescent="0.2">
      <c r="A39" s="4">
        <v>2004</v>
      </c>
      <c r="B39" s="116">
        <v>102010</v>
      </c>
      <c r="C39" s="116">
        <v>36983</v>
      </c>
      <c r="D39" s="116">
        <v>22283</v>
      </c>
      <c r="E39" s="116">
        <v>4482</v>
      </c>
      <c r="F39" s="116">
        <v>8665</v>
      </c>
      <c r="G39" s="116">
        <v>4638</v>
      </c>
      <c r="H39" s="116">
        <v>5372</v>
      </c>
      <c r="I39" s="116">
        <v>904</v>
      </c>
      <c r="J39" s="581">
        <v>972.0170387411822</v>
      </c>
      <c r="K39" s="581">
        <v>352.39786436393626</v>
      </c>
      <c r="L39" s="581">
        <v>212.32678829790964</v>
      </c>
      <c r="M39" s="581">
        <v>42.707385233192618</v>
      </c>
      <c r="N39" s="581">
        <v>82.565705721912991</v>
      </c>
      <c r="O39" s="581">
        <v>44.193853795525953</v>
      </c>
      <c r="P39" s="581">
        <v>51.187878954196947</v>
      </c>
      <c r="Q39" s="581">
        <v>8.6138947458291213</v>
      </c>
    </row>
    <row r="40" spans="1:17" x14ac:dyDescent="0.2">
      <c r="A40" s="4">
        <v>2005</v>
      </c>
      <c r="B40" s="116">
        <v>107462</v>
      </c>
      <c r="C40" s="116">
        <v>36570</v>
      </c>
      <c r="D40" s="116">
        <v>22682</v>
      </c>
      <c r="E40" s="116">
        <v>4569</v>
      </c>
      <c r="F40" s="116">
        <v>11288</v>
      </c>
      <c r="G40" s="116">
        <v>4625</v>
      </c>
      <c r="H40" s="116">
        <v>4481</v>
      </c>
      <c r="I40" s="116">
        <v>876</v>
      </c>
      <c r="J40" s="581">
        <v>1022.2804668346273</v>
      </c>
      <c r="K40" s="581">
        <v>347.88852498690068</v>
      </c>
      <c r="L40" s="581">
        <v>215.77269684858848</v>
      </c>
      <c r="M40" s="581">
        <v>43.464661489339598</v>
      </c>
      <c r="N40" s="581">
        <v>107.38216215619728</v>
      </c>
      <c r="O40" s="581">
        <v>43.997386602800539</v>
      </c>
      <c r="P40" s="581">
        <v>42.627522025329554</v>
      </c>
      <c r="Q40" s="581">
        <v>8.3333428462817878</v>
      </c>
    </row>
    <row r="41" spans="1:17" x14ac:dyDescent="0.2">
      <c r="A41" s="4">
        <v>2006</v>
      </c>
      <c r="B41" s="116">
        <v>101990</v>
      </c>
      <c r="C41" s="116">
        <v>32872</v>
      </c>
      <c r="D41" s="116">
        <v>22168</v>
      </c>
      <c r="E41" s="116">
        <v>3729</v>
      </c>
      <c r="F41" s="116">
        <v>11496</v>
      </c>
      <c r="G41" s="116">
        <v>4291</v>
      </c>
      <c r="H41" s="116">
        <v>4540</v>
      </c>
      <c r="I41" s="116">
        <v>719</v>
      </c>
      <c r="J41" s="581">
        <v>968.32801207072748</v>
      </c>
      <c r="K41" s="581">
        <v>312.09803326589815</v>
      </c>
      <c r="L41" s="581">
        <v>210.47058899484153</v>
      </c>
      <c r="M41" s="581">
        <v>35.404403931873155</v>
      </c>
      <c r="N41" s="581">
        <v>109.14696369021554</v>
      </c>
      <c r="O41" s="581">
        <v>40.74022452981167</v>
      </c>
      <c r="P41" s="581">
        <v>43.104315862350262</v>
      </c>
      <c r="Q41" s="581">
        <v>6.8264324019889511</v>
      </c>
    </row>
    <row r="42" spans="1:17" x14ac:dyDescent="0.2">
      <c r="A42" s="4">
        <v>2007</v>
      </c>
      <c r="B42" s="116">
        <v>103512</v>
      </c>
      <c r="C42" s="116">
        <v>34103</v>
      </c>
      <c r="D42" s="116">
        <v>23380</v>
      </c>
      <c r="E42" s="116">
        <v>4392</v>
      </c>
      <c r="F42" s="116">
        <v>10949</v>
      </c>
      <c r="G42" s="116">
        <v>4537</v>
      </c>
      <c r="H42" s="116">
        <v>4402</v>
      </c>
      <c r="I42" s="116">
        <v>790</v>
      </c>
      <c r="J42" s="581">
        <v>980.84596732844454</v>
      </c>
      <c r="K42" s="581">
        <v>323.14891050121673</v>
      </c>
      <c r="L42" s="581">
        <v>221.54125817430864</v>
      </c>
      <c r="M42" s="581">
        <v>41.617160218202031</v>
      </c>
      <c r="N42" s="581">
        <v>103.74915465143307</v>
      </c>
      <c r="O42" s="581">
        <v>42.991132948538848</v>
      </c>
      <c r="P42" s="581">
        <v>41.71191695822526</v>
      </c>
      <c r="Q42" s="581">
        <v>7.4857824618350648</v>
      </c>
    </row>
    <row r="43" spans="1:17" x14ac:dyDescent="0.2">
      <c r="A43" s="4">
        <v>2008</v>
      </c>
      <c r="B43" s="116">
        <v>104280</v>
      </c>
      <c r="C43" s="116">
        <v>33642</v>
      </c>
      <c r="D43" s="116">
        <v>23944</v>
      </c>
      <c r="E43" s="116">
        <v>4267</v>
      </c>
      <c r="F43" s="116">
        <v>11555</v>
      </c>
      <c r="G43" s="116">
        <v>4561</v>
      </c>
      <c r="H43" s="116">
        <v>4499</v>
      </c>
      <c r="I43" s="116">
        <v>717</v>
      </c>
      <c r="J43" s="581">
        <v>987.21823146310328</v>
      </c>
      <c r="K43" s="581">
        <v>318.48864348755006</v>
      </c>
      <c r="L43" s="581">
        <v>226.6777266412787</v>
      </c>
      <c r="M43" s="581">
        <v>40.395667372967601</v>
      </c>
      <c r="N43" s="581">
        <v>109.39112643417873</v>
      </c>
      <c r="O43" s="581">
        <v>43.178963882846318</v>
      </c>
      <c r="P43" s="581">
        <v>42.592010197089579</v>
      </c>
      <c r="Q43" s="581">
        <v>6.787835365928701</v>
      </c>
    </row>
    <row r="44" spans="1:17" x14ac:dyDescent="0.2">
      <c r="A44" s="4">
        <v>2009</v>
      </c>
      <c r="B44" s="116">
        <v>104434</v>
      </c>
      <c r="C44" s="116">
        <v>33314</v>
      </c>
      <c r="D44" s="116">
        <v>24277</v>
      </c>
      <c r="E44" s="116">
        <v>4603</v>
      </c>
      <c r="F44" s="116">
        <v>12170</v>
      </c>
      <c r="G44" s="116">
        <v>4607</v>
      </c>
      <c r="H44" s="116">
        <v>4409</v>
      </c>
      <c r="I44" s="116">
        <v>664</v>
      </c>
      <c r="J44" s="581">
        <v>987.69761589350105</v>
      </c>
      <c r="K44" s="581">
        <v>315.07132136924844</v>
      </c>
      <c r="L44" s="581">
        <v>229.6027636693656</v>
      </c>
      <c r="M44" s="581">
        <v>43.533448167816857</v>
      </c>
      <c r="N44" s="581">
        <v>115.09929702418664</v>
      </c>
      <c r="O44" s="581">
        <v>43.571278668071315</v>
      </c>
      <c r="P44" s="581">
        <v>41.698668905475671</v>
      </c>
      <c r="Q44" s="581">
        <v>6.2798630422399295</v>
      </c>
    </row>
    <row r="45" spans="1:17" x14ac:dyDescent="0.2">
      <c r="A45" s="4">
        <v>2010</v>
      </c>
      <c r="B45" s="116">
        <v>105954</v>
      </c>
      <c r="C45" s="116">
        <v>33693</v>
      </c>
      <c r="D45" s="116">
        <v>24917</v>
      </c>
      <c r="E45" s="116">
        <v>4744</v>
      </c>
      <c r="F45" s="116">
        <v>11776</v>
      </c>
      <c r="G45" s="116">
        <v>4627</v>
      </c>
      <c r="H45" s="116">
        <v>4488</v>
      </c>
      <c r="I45" s="116">
        <v>642</v>
      </c>
      <c r="J45" s="581">
        <v>1002.1450485641303</v>
      </c>
      <c r="K45" s="581">
        <v>318.67860695463355</v>
      </c>
      <c r="L45" s="581">
        <v>235.67253879110211</v>
      </c>
      <c r="M45" s="581">
        <v>44.870189991772222</v>
      </c>
      <c r="N45" s="581">
        <v>111.38097751751891</v>
      </c>
      <c r="O45" s="581">
        <v>43.763568526966708</v>
      </c>
      <c r="P45" s="581">
        <v>42.448864393565287</v>
      </c>
      <c r="Q45" s="581">
        <v>6.072230601753323</v>
      </c>
    </row>
    <row r="46" spans="1:17" x14ac:dyDescent="0.2">
      <c r="A46" s="4">
        <v>2011</v>
      </c>
      <c r="B46" s="116">
        <v>102848</v>
      </c>
      <c r="C46" s="116">
        <v>31565</v>
      </c>
      <c r="D46" s="116">
        <v>25536</v>
      </c>
      <c r="E46" s="116">
        <v>4536</v>
      </c>
      <c r="F46" s="116">
        <v>11917</v>
      </c>
      <c r="G46" s="116">
        <v>4538</v>
      </c>
      <c r="H46" s="116">
        <v>4062</v>
      </c>
      <c r="I46" s="116">
        <v>561</v>
      </c>
      <c r="J46" s="581">
        <v>975.56552124099289</v>
      </c>
      <c r="K46" s="581">
        <v>299.41005831879994</v>
      </c>
      <c r="L46" s="581">
        <v>242.22193091173375</v>
      </c>
      <c r="M46" s="581">
        <v>43.026264043531654</v>
      </c>
      <c r="N46" s="581">
        <v>113.03879819373165</v>
      </c>
      <c r="O46" s="581">
        <v>43.04523505942386</v>
      </c>
      <c r="P46" s="581">
        <v>38.530133277077944</v>
      </c>
      <c r="Q46" s="581">
        <v>5.3213699577648272</v>
      </c>
    </row>
    <row r="47" spans="1:17" ht="12" thickBot="1" x14ac:dyDescent="0.25">
      <c r="A47" s="257">
        <v>2012</v>
      </c>
      <c r="B47" s="576">
        <v>107612</v>
      </c>
      <c r="C47" s="576">
        <v>32761</v>
      </c>
      <c r="D47" s="576">
        <v>25690</v>
      </c>
      <c r="E47" s="576">
        <v>4867</v>
      </c>
      <c r="F47" s="576">
        <v>13893</v>
      </c>
      <c r="G47" s="576">
        <v>4525</v>
      </c>
      <c r="H47" s="576">
        <v>3909</v>
      </c>
      <c r="I47" s="576">
        <v>503</v>
      </c>
      <c r="J47" s="590">
        <v>1026.1183800694346</v>
      </c>
      <c r="K47" s="590">
        <v>312.38769142339834</v>
      </c>
      <c r="L47" s="590">
        <v>244.96321213232517</v>
      </c>
      <c r="M47" s="590">
        <v>46.408561831375103</v>
      </c>
      <c r="N47" s="590">
        <v>132.47465574754352</v>
      </c>
      <c r="O47" s="590">
        <v>43.147471191077123</v>
      </c>
      <c r="P47" s="590">
        <v>37.273693897440985</v>
      </c>
      <c r="Q47" s="590">
        <v>4.7962824329528821</v>
      </c>
    </row>
    <row r="49" spans="1:1" x14ac:dyDescent="0.2">
      <c r="A49" s="3" t="s">
        <v>377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showGridLines="0" workbookViewId="0"/>
  </sheetViews>
  <sheetFormatPr defaultRowHeight="11.25" x14ac:dyDescent="0.2"/>
  <cols>
    <col min="1" max="1" width="7.42578125" style="3" customWidth="1"/>
    <col min="2" max="16384" width="9.140625" style="3"/>
  </cols>
  <sheetData>
    <row r="1" spans="1:7" ht="12.75" x14ac:dyDescent="0.2">
      <c r="A1" s="2" t="s">
        <v>763</v>
      </c>
    </row>
    <row r="2" spans="1:7" ht="12" thickBot="1" x14ac:dyDescent="0.25"/>
    <row r="3" spans="1:7" x14ac:dyDescent="0.2">
      <c r="A3" s="572"/>
      <c r="B3" s="154" t="s">
        <v>0</v>
      </c>
      <c r="C3" s="154" t="s">
        <v>764</v>
      </c>
      <c r="D3" s="154" t="s">
        <v>765</v>
      </c>
      <c r="E3" s="154" t="s">
        <v>0</v>
      </c>
      <c r="F3" s="154" t="s">
        <v>764</v>
      </c>
      <c r="G3" s="155" t="s">
        <v>765</v>
      </c>
    </row>
    <row r="4" spans="1:7" x14ac:dyDescent="0.2">
      <c r="A4" s="567"/>
      <c r="B4" s="573" t="s">
        <v>308</v>
      </c>
      <c r="C4" s="573"/>
      <c r="D4" s="573"/>
      <c r="E4" s="573" t="s">
        <v>766</v>
      </c>
      <c r="F4" s="573"/>
      <c r="G4" s="574"/>
    </row>
    <row r="5" spans="1:7" x14ac:dyDescent="0.2">
      <c r="A5" s="4">
        <v>1983</v>
      </c>
      <c r="B5" s="106">
        <v>1</v>
      </c>
      <c r="C5" s="106">
        <v>1</v>
      </c>
      <c r="D5" s="106">
        <v>0</v>
      </c>
      <c r="E5" s="581">
        <v>0.10024199419819387</v>
      </c>
      <c r="F5" s="581">
        <v>0.20790362253350939</v>
      </c>
      <c r="G5" s="581">
        <v>0</v>
      </c>
    </row>
    <row r="6" spans="1:7" x14ac:dyDescent="0.2">
      <c r="A6" s="4">
        <v>1984</v>
      </c>
      <c r="B6" s="106">
        <v>4</v>
      </c>
      <c r="C6" s="106">
        <v>3</v>
      </c>
      <c r="D6" s="106">
        <v>1</v>
      </c>
      <c r="E6" s="581">
        <v>0.39933690107576369</v>
      </c>
      <c r="F6" s="581">
        <v>0.62105089263644797</v>
      </c>
      <c r="G6" s="581">
        <v>0.19282375542389119</v>
      </c>
    </row>
    <row r="7" spans="1:7" x14ac:dyDescent="0.2">
      <c r="A7" s="4">
        <v>1985</v>
      </c>
      <c r="B7" s="106">
        <v>29</v>
      </c>
      <c r="C7" s="106">
        <v>28</v>
      </c>
      <c r="D7" s="106">
        <v>1</v>
      </c>
      <c r="E7" s="581">
        <v>2.8911470187139963</v>
      </c>
      <c r="F7" s="581">
        <v>5.7882477072337384</v>
      </c>
      <c r="G7" s="581">
        <v>0.19255827728122346</v>
      </c>
    </row>
    <row r="8" spans="1:7" x14ac:dyDescent="0.2">
      <c r="A8" s="4">
        <v>1986</v>
      </c>
      <c r="B8" s="106">
        <v>41</v>
      </c>
      <c r="C8" s="106">
        <v>35</v>
      </c>
      <c r="D8" s="106">
        <v>6</v>
      </c>
      <c r="E8" s="581">
        <v>4.0857627511174561</v>
      </c>
      <c r="F8" s="581">
        <v>7.232066901991236</v>
      </c>
      <c r="G8" s="581">
        <v>1.1548924419796474</v>
      </c>
    </row>
    <row r="9" spans="1:7" x14ac:dyDescent="0.2">
      <c r="A9" s="4">
        <v>1987</v>
      </c>
      <c r="B9" s="106">
        <v>82</v>
      </c>
      <c r="C9" s="106">
        <v>69</v>
      </c>
      <c r="D9" s="106">
        <v>13</v>
      </c>
      <c r="E9" s="581">
        <v>8.1793757041619557</v>
      </c>
      <c r="F9" s="581">
        <v>14.271735076884319</v>
      </c>
      <c r="G9" s="581">
        <v>2.5045833875993067</v>
      </c>
    </row>
    <row r="10" spans="1:7" x14ac:dyDescent="0.2">
      <c r="A10" s="4">
        <v>1988</v>
      </c>
      <c r="B10" s="106">
        <v>142</v>
      </c>
      <c r="C10" s="106">
        <v>128</v>
      </c>
      <c r="D10" s="106">
        <v>14</v>
      </c>
      <c r="E10" s="581">
        <v>14.180140712931539</v>
      </c>
      <c r="F10" s="581">
        <v>26.507511151792777</v>
      </c>
      <c r="G10" s="581">
        <v>2.7000000964285751</v>
      </c>
    </row>
    <row r="11" spans="1:7" x14ac:dyDescent="0.2">
      <c r="A11" s="4">
        <v>1989</v>
      </c>
      <c r="B11" s="106">
        <v>202</v>
      </c>
      <c r="C11" s="106">
        <v>171</v>
      </c>
      <c r="D11" s="106">
        <v>31</v>
      </c>
      <c r="E11" s="581">
        <v>20.208093341383226</v>
      </c>
      <c r="F11" s="581">
        <v>35.482198933542044</v>
      </c>
      <c r="G11" s="581">
        <v>5.9883975762830097</v>
      </c>
    </row>
    <row r="12" spans="1:7" x14ac:dyDescent="0.2">
      <c r="A12" s="4">
        <v>1990</v>
      </c>
      <c r="B12" s="106">
        <v>265</v>
      </c>
      <c r="C12" s="106">
        <v>234</v>
      </c>
      <c r="D12" s="106">
        <v>31</v>
      </c>
      <c r="E12" s="581">
        <v>26.578563576074519</v>
      </c>
      <c r="F12" s="581">
        <v>48.683536829823787</v>
      </c>
      <c r="G12" s="581">
        <v>6.0032285750581726</v>
      </c>
    </row>
    <row r="13" spans="1:7" x14ac:dyDescent="0.2">
      <c r="A13" s="4">
        <v>1991</v>
      </c>
      <c r="B13" s="106">
        <v>307</v>
      </c>
      <c r="C13" s="106">
        <v>256</v>
      </c>
      <c r="D13" s="106">
        <v>51</v>
      </c>
      <c r="E13" s="581">
        <v>30.854181430023971</v>
      </c>
      <c r="F13" s="581">
        <v>53.386976122049298</v>
      </c>
      <c r="G13" s="581">
        <v>9.893591513393595</v>
      </c>
    </row>
    <row r="14" spans="1:7" x14ac:dyDescent="0.2">
      <c r="A14" s="4">
        <v>1992</v>
      </c>
      <c r="B14" s="106">
        <v>440</v>
      </c>
      <c r="C14" s="106">
        <v>366</v>
      </c>
      <c r="D14" s="106">
        <v>73</v>
      </c>
      <c r="E14" s="581">
        <v>44.199081502905386</v>
      </c>
      <c r="F14" s="581">
        <v>76.312162615797448</v>
      </c>
      <c r="G14" s="581">
        <v>14.150391132318175</v>
      </c>
    </row>
    <row r="15" spans="1:7" x14ac:dyDescent="0.2">
      <c r="A15" s="4">
        <v>1993</v>
      </c>
      <c r="B15" s="106">
        <v>572</v>
      </c>
      <c r="C15" s="106">
        <v>468</v>
      </c>
      <c r="D15" s="106">
        <v>104</v>
      </c>
      <c r="E15" s="581">
        <v>57.346859572679676</v>
      </c>
      <c r="F15" s="581">
        <v>97.400691877906141</v>
      </c>
      <c r="G15" s="581">
        <v>20.118011481581284</v>
      </c>
    </row>
    <row r="16" spans="1:7" x14ac:dyDescent="0.2">
      <c r="A16" s="4">
        <v>1994</v>
      </c>
      <c r="B16" s="106">
        <v>698</v>
      </c>
      <c r="C16" s="106">
        <v>575</v>
      </c>
      <c r="D16" s="106">
        <v>123</v>
      </c>
      <c r="E16" s="581">
        <v>69.739612469562601</v>
      </c>
      <c r="F16" s="581">
        <v>119.24688231618508</v>
      </c>
      <c r="G16" s="581">
        <v>23.714363385022931</v>
      </c>
    </row>
    <row r="17" spans="1:7" x14ac:dyDescent="0.2">
      <c r="A17" s="4">
        <v>1995</v>
      </c>
      <c r="B17" s="106">
        <v>828</v>
      </c>
      <c r="C17" s="106">
        <v>690</v>
      </c>
      <c r="D17" s="106">
        <v>138</v>
      </c>
      <c r="E17" s="581">
        <v>82.439795800210135</v>
      </c>
      <c r="F17" s="581">
        <v>142.56357405640478</v>
      </c>
      <c r="G17" s="581">
        <v>26.519352305175481</v>
      </c>
    </row>
    <row r="18" spans="1:7" x14ac:dyDescent="0.2">
      <c r="A18" s="4">
        <v>1996</v>
      </c>
      <c r="B18" s="106">
        <v>1001</v>
      </c>
      <c r="C18" s="106">
        <v>820</v>
      </c>
      <c r="D18" s="106">
        <v>181</v>
      </c>
      <c r="E18" s="581">
        <v>99.264234848271485</v>
      </c>
      <c r="F18" s="581">
        <v>168.70612483471427</v>
      </c>
      <c r="G18" s="581">
        <v>34.649948417521543</v>
      </c>
    </row>
    <row r="19" spans="1:7" x14ac:dyDescent="0.2">
      <c r="A19" s="4">
        <v>1997</v>
      </c>
      <c r="B19" s="106">
        <v>1023</v>
      </c>
      <c r="C19" s="106">
        <v>862</v>
      </c>
      <c r="D19" s="106">
        <v>161</v>
      </c>
      <c r="E19" s="581">
        <v>100.94971677831658</v>
      </c>
      <c r="F19" s="581">
        <v>176.4447488446144</v>
      </c>
      <c r="G19" s="581">
        <v>30.676155824201622</v>
      </c>
    </row>
    <row r="20" spans="1:7" x14ac:dyDescent="0.2">
      <c r="A20" s="4">
        <v>1998</v>
      </c>
      <c r="B20" s="106">
        <v>1073</v>
      </c>
      <c r="C20" s="106">
        <v>886</v>
      </c>
      <c r="D20" s="106">
        <v>187</v>
      </c>
      <c r="E20" s="581">
        <v>105.33410741958532</v>
      </c>
      <c r="F20" s="581">
        <v>180.36838716257523</v>
      </c>
      <c r="G20" s="581">
        <v>35.45383275839351</v>
      </c>
    </row>
    <row r="21" spans="1:7" x14ac:dyDescent="0.2">
      <c r="A21" s="4">
        <v>1999</v>
      </c>
      <c r="B21" s="106">
        <v>1182</v>
      </c>
      <c r="C21" s="106">
        <v>963</v>
      </c>
      <c r="D21" s="106">
        <v>219</v>
      </c>
      <c r="E21" s="581">
        <v>115.32807715702045</v>
      </c>
      <c r="F21" s="581">
        <v>194.77564394284155</v>
      </c>
      <c r="G21" s="581">
        <v>41.282805692578442</v>
      </c>
    </row>
    <row r="22" spans="1:7" x14ac:dyDescent="0.2">
      <c r="A22" s="4">
        <v>2000</v>
      </c>
      <c r="B22" s="106">
        <v>1063</v>
      </c>
      <c r="C22" s="106">
        <v>871</v>
      </c>
      <c r="D22" s="106">
        <v>192</v>
      </c>
      <c r="E22" s="581">
        <v>102.89645286984305</v>
      </c>
      <c r="F22" s="581">
        <v>174.67308458228266</v>
      </c>
      <c r="G22" s="581">
        <v>35.926019344664503</v>
      </c>
    </row>
    <row r="23" spans="1:7" x14ac:dyDescent="0.2">
      <c r="A23" s="4">
        <v>2001</v>
      </c>
      <c r="B23" s="106">
        <v>1068</v>
      </c>
      <c r="C23" s="106">
        <v>890</v>
      </c>
      <c r="D23" s="106">
        <v>178</v>
      </c>
      <c r="E23" s="581">
        <v>102.74497437099728</v>
      </c>
      <c r="F23" s="581">
        <v>177.31294778990369</v>
      </c>
      <c r="G23" s="581">
        <v>33.114461624896869</v>
      </c>
    </row>
    <row r="24" spans="1:7" x14ac:dyDescent="0.2">
      <c r="A24" s="4">
        <v>2002</v>
      </c>
      <c r="B24" s="106">
        <v>1068</v>
      </c>
      <c r="C24" s="106">
        <v>874</v>
      </c>
      <c r="D24" s="106">
        <v>194</v>
      </c>
      <c r="E24" s="581">
        <v>102.25387454100648</v>
      </c>
      <c r="F24" s="581">
        <v>173.50427011081246</v>
      </c>
      <c r="G24" s="581">
        <v>35.877743445284217</v>
      </c>
    </row>
    <row r="25" spans="1:7" x14ac:dyDescent="0.2">
      <c r="A25" s="4">
        <v>2003</v>
      </c>
      <c r="B25" s="106">
        <v>979</v>
      </c>
      <c r="C25" s="106">
        <v>776</v>
      </c>
      <c r="D25" s="106">
        <v>203</v>
      </c>
      <c r="E25" s="581">
        <v>93.478022161643452</v>
      </c>
      <c r="F25" s="581">
        <v>153.7446835742231</v>
      </c>
      <c r="G25" s="581">
        <v>37.414382346604256</v>
      </c>
    </row>
    <row r="26" spans="1:7" x14ac:dyDescent="0.2">
      <c r="A26" s="4">
        <v>2004</v>
      </c>
      <c r="B26" s="106">
        <v>870</v>
      </c>
      <c r="C26" s="106">
        <v>699</v>
      </c>
      <c r="D26" s="106">
        <v>171</v>
      </c>
      <c r="E26" s="581">
        <v>82.899208283974957</v>
      </c>
      <c r="F26" s="581">
        <v>138.31390013142789</v>
      </c>
      <c r="G26" s="581">
        <v>31.42833512529981</v>
      </c>
    </row>
    <row r="27" spans="1:7" x14ac:dyDescent="0.2">
      <c r="A27" s="4">
        <v>2005</v>
      </c>
      <c r="B27" s="106">
        <v>842</v>
      </c>
      <c r="C27" s="106">
        <v>671</v>
      </c>
      <c r="D27" s="106">
        <v>171</v>
      </c>
      <c r="E27" s="581">
        <v>80.09902598823362</v>
      </c>
      <c r="F27" s="581">
        <v>132.63981095960654</v>
      </c>
      <c r="G27" s="581">
        <v>31.35787866701509</v>
      </c>
    </row>
    <row r="28" spans="1:7" x14ac:dyDescent="0.2">
      <c r="A28" s="4">
        <v>2006</v>
      </c>
      <c r="B28" s="106">
        <v>732</v>
      </c>
      <c r="C28" s="106">
        <v>548</v>
      </c>
      <c r="D28" s="106">
        <v>184</v>
      </c>
      <c r="E28" s="581">
        <v>69.498588571014068</v>
      </c>
      <c r="F28" s="581">
        <v>108.20640965011616</v>
      </c>
      <c r="G28" s="581">
        <v>33.649141498846141</v>
      </c>
    </row>
    <row r="29" spans="1:7" x14ac:dyDescent="0.2">
      <c r="A29" s="4">
        <v>2007</v>
      </c>
      <c r="B29" s="106">
        <v>630</v>
      </c>
      <c r="C29" s="106">
        <v>482</v>
      </c>
      <c r="D29" s="106">
        <v>148</v>
      </c>
      <c r="E29" s="581">
        <v>59.696746214634061</v>
      </c>
      <c r="F29" s="581">
        <v>95.073777843351948</v>
      </c>
      <c r="G29" s="581">
        <v>26.989608271366652</v>
      </c>
    </row>
    <row r="30" spans="1:7" x14ac:dyDescent="0.2">
      <c r="A30" s="4">
        <v>2008</v>
      </c>
      <c r="B30" s="106">
        <v>610</v>
      </c>
      <c r="C30" s="106">
        <v>456</v>
      </c>
      <c r="D30" s="106">
        <v>154</v>
      </c>
      <c r="E30" s="581">
        <v>57.748669082517544</v>
      </c>
      <c r="F30" s="581">
        <v>90.007597351802787</v>
      </c>
      <c r="G30" s="581">
        <v>28.016427814491223</v>
      </c>
    </row>
    <row r="31" spans="1:7" x14ac:dyDescent="0.2">
      <c r="A31" s="4">
        <v>2009</v>
      </c>
      <c r="B31" s="106">
        <v>485</v>
      </c>
      <c r="C31" s="106">
        <v>356</v>
      </c>
      <c r="D31" s="106">
        <v>129</v>
      </c>
      <c r="E31" s="581">
        <v>45.8694815585296</v>
      </c>
      <c r="F31" s="581">
        <v>70.303698152256885</v>
      </c>
      <c r="G31" s="581">
        <v>23.413108509412613</v>
      </c>
    </row>
    <row r="32" spans="1:7" x14ac:dyDescent="0.2">
      <c r="A32" s="4">
        <v>2010</v>
      </c>
      <c r="B32" s="106">
        <v>496</v>
      </c>
      <c r="C32" s="106">
        <v>364</v>
      </c>
      <c r="D32" s="106">
        <v>132</v>
      </c>
      <c r="E32" s="581">
        <v>46.913183465259323</v>
      </c>
      <c r="F32" s="581">
        <v>72.028673744341347</v>
      </c>
      <c r="G32" s="581">
        <v>23.916604972697023</v>
      </c>
    </row>
    <row r="33" spans="1:7" x14ac:dyDescent="0.2">
      <c r="A33" s="4">
        <v>2011</v>
      </c>
      <c r="B33" s="106">
        <v>393</v>
      </c>
      <c r="C33" s="106">
        <v>304</v>
      </c>
      <c r="D33" s="106">
        <v>89</v>
      </c>
      <c r="E33" s="581">
        <v>37.278046228192103</v>
      </c>
      <c r="F33" s="581">
        <v>60.432125479356962</v>
      </c>
      <c r="G33" s="581">
        <v>16.146703505340476</v>
      </c>
    </row>
    <row r="34" spans="1:7" ht="12" thickBot="1" x14ac:dyDescent="0.25">
      <c r="A34" s="26">
        <v>2012</v>
      </c>
      <c r="B34" s="587">
        <v>247</v>
      </c>
      <c r="C34" s="587">
        <v>183</v>
      </c>
      <c r="D34" s="587">
        <v>64</v>
      </c>
      <c r="E34" s="590">
        <v>23.552321291040993</v>
      </c>
      <c r="F34" s="590">
        <v>36.631525090492879</v>
      </c>
      <c r="G34" s="590">
        <v>11.654179698710319</v>
      </c>
    </row>
    <row r="36" spans="1:7" x14ac:dyDescent="0.2">
      <c r="A36" s="3" t="s">
        <v>767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"/>
  <sheetViews>
    <sheetView showGridLines="0" workbookViewId="0"/>
  </sheetViews>
  <sheetFormatPr defaultRowHeight="11.25" x14ac:dyDescent="0.2"/>
  <cols>
    <col min="1" max="1" width="5.7109375" style="498" customWidth="1"/>
    <col min="2" max="2" width="30" style="498" bestFit="1" customWidth="1"/>
    <col min="3" max="38" width="7.7109375" style="498" customWidth="1"/>
    <col min="39" max="16384" width="9.140625" style="498"/>
  </cols>
  <sheetData>
    <row r="1" spans="1:38" ht="12.75" x14ac:dyDescent="0.2">
      <c r="A1" s="591" t="s">
        <v>768</v>
      </c>
      <c r="B1" s="592"/>
      <c r="C1" s="592"/>
      <c r="D1" s="593"/>
      <c r="E1" s="593"/>
      <c r="F1" s="593"/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</row>
    <row r="2" spans="1:38" ht="12" thickBot="1" x14ac:dyDescent="0.25">
      <c r="A2" s="595"/>
      <c r="B2" s="595"/>
      <c r="C2" s="595"/>
      <c r="D2" s="593"/>
      <c r="E2" s="593"/>
      <c r="F2" s="593"/>
      <c r="G2" s="594"/>
      <c r="H2" s="594"/>
      <c r="I2" s="594"/>
      <c r="J2" s="594"/>
      <c r="K2" s="594"/>
      <c r="L2" s="594"/>
      <c r="M2" s="594"/>
      <c r="N2" s="594"/>
      <c r="O2" s="594"/>
      <c r="P2" s="594"/>
      <c r="Q2" s="594"/>
      <c r="R2" s="594"/>
      <c r="S2" s="594"/>
      <c r="T2" s="594"/>
      <c r="AL2" s="594"/>
    </row>
    <row r="3" spans="1:38" x14ac:dyDescent="0.2">
      <c r="A3" s="596"/>
      <c r="B3" s="597"/>
      <c r="C3" s="598">
        <v>1995</v>
      </c>
      <c r="D3" s="598">
        <v>1996</v>
      </c>
      <c r="E3" s="598">
        <v>1997</v>
      </c>
      <c r="F3" s="598">
        <v>1998</v>
      </c>
      <c r="G3" s="598">
        <v>1999</v>
      </c>
      <c r="H3" s="598">
        <v>2000</v>
      </c>
      <c r="I3" s="598">
        <v>2001</v>
      </c>
      <c r="J3" s="598">
        <v>2002</v>
      </c>
      <c r="K3" s="598">
        <v>2003</v>
      </c>
      <c r="L3" s="598">
        <v>2004</v>
      </c>
      <c r="M3" s="598">
        <v>2005</v>
      </c>
      <c r="N3" s="598">
        <v>2006</v>
      </c>
      <c r="O3" s="598">
        <v>2007</v>
      </c>
      <c r="P3" s="598">
        <v>2008</v>
      </c>
      <c r="Q3" s="598">
        <v>2009</v>
      </c>
      <c r="R3" s="598">
        <v>2010</v>
      </c>
      <c r="S3" s="598">
        <v>2011</v>
      </c>
      <c r="T3" s="599">
        <v>2012</v>
      </c>
      <c r="U3" s="600">
        <v>1995</v>
      </c>
      <c r="V3" s="598">
        <v>1996</v>
      </c>
      <c r="W3" s="598">
        <v>1997</v>
      </c>
      <c r="X3" s="598">
        <v>1998</v>
      </c>
      <c r="Y3" s="598">
        <v>1999</v>
      </c>
      <c r="Z3" s="598">
        <v>2000</v>
      </c>
      <c r="AA3" s="598">
        <v>2001</v>
      </c>
      <c r="AB3" s="598">
        <v>2002</v>
      </c>
      <c r="AC3" s="598">
        <v>2003</v>
      </c>
      <c r="AD3" s="598">
        <v>2004</v>
      </c>
      <c r="AE3" s="598">
        <v>2005</v>
      </c>
      <c r="AF3" s="598">
        <v>2006</v>
      </c>
      <c r="AG3" s="598">
        <v>2007</v>
      </c>
      <c r="AH3" s="598">
        <v>2008</v>
      </c>
      <c r="AI3" s="598">
        <v>2009</v>
      </c>
      <c r="AJ3" s="598">
        <v>2010</v>
      </c>
      <c r="AK3" s="598">
        <v>2011</v>
      </c>
      <c r="AL3" s="599">
        <v>2012</v>
      </c>
    </row>
    <row r="4" spans="1:38" x14ac:dyDescent="0.2">
      <c r="A4" s="601"/>
      <c r="B4" s="602"/>
      <c r="C4" s="990" t="s">
        <v>769</v>
      </c>
      <c r="D4" s="990"/>
      <c r="E4" s="990"/>
      <c r="F4" s="990"/>
      <c r="G4" s="990"/>
      <c r="H4" s="990"/>
      <c r="I4" s="990"/>
      <c r="J4" s="990"/>
      <c r="K4" s="990"/>
      <c r="L4" s="990"/>
      <c r="M4" s="990"/>
      <c r="N4" s="990"/>
      <c r="O4" s="990"/>
      <c r="P4" s="990"/>
      <c r="Q4" s="990"/>
      <c r="R4" s="990"/>
      <c r="S4" s="990"/>
      <c r="T4" s="991"/>
      <c r="U4" s="992" t="s">
        <v>147</v>
      </c>
      <c r="V4" s="990"/>
      <c r="W4" s="990"/>
      <c r="X4" s="990"/>
      <c r="Y4" s="990"/>
      <c r="Z4" s="990"/>
      <c r="AA4" s="990"/>
      <c r="AB4" s="990"/>
      <c r="AC4" s="990"/>
      <c r="AD4" s="990"/>
      <c r="AE4" s="990"/>
      <c r="AF4" s="990"/>
      <c r="AG4" s="990"/>
      <c r="AH4" s="990"/>
      <c r="AI4" s="990"/>
      <c r="AJ4" s="990"/>
      <c r="AK4" s="990"/>
      <c r="AL4" s="990"/>
    </row>
    <row r="5" spans="1:38" x14ac:dyDescent="0.2">
      <c r="A5" s="603" t="s">
        <v>770</v>
      </c>
      <c r="B5" s="604" t="s">
        <v>771</v>
      </c>
      <c r="C5" s="605">
        <v>7663.991</v>
      </c>
      <c r="D5" s="605">
        <v>7432.1570000000011</v>
      </c>
      <c r="E5" s="605">
        <v>6695.8399999999992</v>
      </c>
      <c r="F5" s="605">
        <v>6462.9280000000008</v>
      </c>
      <c r="G5" s="605">
        <v>7073.3069999999989</v>
      </c>
      <c r="H5" s="605">
        <v>7503.9400000000005</v>
      </c>
      <c r="I5" s="605">
        <v>8193.6429999999982</v>
      </c>
      <c r="J5" s="605">
        <v>8219.5419999999995</v>
      </c>
      <c r="K5" s="605">
        <v>9123.2570000000014</v>
      </c>
      <c r="L5" s="605">
        <v>9661.116</v>
      </c>
      <c r="M5" s="605">
        <v>10321.428</v>
      </c>
      <c r="N5" s="605">
        <v>10664.85</v>
      </c>
      <c r="O5" s="605">
        <v>11881.430000000002</v>
      </c>
      <c r="P5" s="605">
        <v>10866.455</v>
      </c>
      <c r="Q5" s="605">
        <v>12359.038000000002</v>
      </c>
      <c r="R5" s="605">
        <v>14517.161999999998</v>
      </c>
      <c r="S5" s="605">
        <v>15060.14</v>
      </c>
      <c r="T5" s="605">
        <v>15026.789000000001</v>
      </c>
      <c r="U5" s="606">
        <v>0.20833401745114774</v>
      </c>
      <c r="V5" s="607">
        <v>0.18803917963517983</v>
      </c>
      <c r="W5" s="607">
        <v>0.15928101079252163</v>
      </c>
      <c r="X5" s="607">
        <v>0.14128898041452329</v>
      </c>
      <c r="Y5" s="607">
        <v>0.14372293501477598</v>
      </c>
      <c r="Z5" s="607">
        <v>0.14162884897027225</v>
      </c>
      <c r="AA5" s="607">
        <v>0.14119255246969006</v>
      </c>
      <c r="AB5" s="607">
        <v>0.13580035416128441</v>
      </c>
      <c r="AC5" s="607">
        <v>0.14231733675684011</v>
      </c>
      <c r="AD5" s="607">
        <v>0.14244702412188495</v>
      </c>
      <c r="AE5" s="607">
        <v>0.14369191636806228</v>
      </c>
      <c r="AF5" s="607">
        <v>0.14662463487168365</v>
      </c>
      <c r="AG5" s="607">
        <v>0.15818142122667259</v>
      </c>
      <c r="AH5" s="607">
        <v>0.141021441745912</v>
      </c>
      <c r="AI5" s="607">
        <v>0.14735166216730225</v>
      </c>
      <c r="AJ5" s="607">
        <v>0.16307982307098223</v>
      </c>
      <c r="AK5" s="607">
        <v>0.17838958862653514</v>
      </c>
      <c r="AL5" s="607">
        <v>0.19205085898179788</v>
      </c>
    </row>
    <row r="6" spans="1:38" x14ac:dyDescent="0.2">
      <c r="A6" s="603" t="s">
        <v>772</v>
      </c>
      <c r="B6" s="604" t="s">
        <v>773</v>
      </c>
      <c r="C6" s="605">
        <v>1456.2109999999998</v>
      </c>
      <c r="D6" s="605">
        <v>1543.4739999999997</v>
      </c>
      <c r="E6" s="605">
        <v>1511.9009999999998</v>
      </c>
      <c r="F6" s="605">
        <v>1555.8689999999999</v>
      </c>
      <c r="G6" s="605">
        <v>1679.3230000000001</v>
      </c>
      <c r="H6" s="605">
        <v>1947.9390000000001</v>
      </c>
      <c r="I6" s="605">
        <v>1854.5639999999999</v>
      </c>
      <c r="J6" s="605">
        <v>1865.886</v>
      </c>
      <c r="K6" s="605">
        <v>1856.6570000000002</v>
      </c>
      <c r="L6" s="605">
        <v>1973.9499999999998</v>
      </c>
      <c r="M6" s="605">
        <v>2079.5479999999998</v>
      </c>
      <c r="N6" s="605">
        <v>2092.8310000000001</v>
      </c>
      <c r="O6" s="605">
        <v>2012.4719999999998</v>
      </c>
      <c r="P6" s="605">
        <v>2198.15</v>
      </c>
      <c r="Q6" s="605">
        <v>2555.4220000000005</v>
      </c>
      <c r="R6" s="605">
        <v>3517.538</v>
      </c>
      <c r="S6" s="605">
        <v>2197.0669999999996</v>
      </c>
      <c r="T6" s="605">
        <v>1890.0959999999998</v>
      </c>
      <c r="U6" s="606">
        <v>3.9584896157439806E-2</v>
      </c>
      <c r="V6" s="607">
        <v>3.9051056745468299E-2</v>
      </c>
      <c r="W6" s="607">
        <v>3.5965184278331661E-2</v>
      </c>
      <c r="X6" s="607">
        <v>3.4013553093669602E-2</v>
      </c>
      <c r="Y6" s="607">
        <v>3.4122261397365995E-2</v>
      </c>
      <c r="Z6" s="607">
        <v>3.6765267104254984E-2</v>
      </c>
      <c r="AA6" s="607">
        <v>3.1957778106563625E-2</v>
      </c>
      <c r="AB6" s="607">
        <v>3.0827505915120613E-2</v>
      </c>
      <c r="AC6" s="607">
        <v>2.8962735513308951E-2</v>
      </c>
      <c r="AD6" s="607">
        <v>2.9104640009021191E-2</v>
      </c>
      <c r="AE6" s="607">
        <v>2.8950861964000634E-2</v>
      </c>
      <c r="AF6" s="607">
        <v>2.877307990484072E-2</v>
      </c>
      <c r="AG6" s="607">
        <v>2.6792707707648335E-2</v>
      </c>
      <c r="AH6" s="607">
        <v>2.8526900647338666E-2</v>
      </c>
      <c r="AI6" s="607">
        <v>3.0467232096777423E-2</v>
      </c>
      <c r="AJ6" s="607">
        <v>3.9514574176788601E-2</v>
      </c>
      <c r="AK6" s="607">
        <v>2.6024583988922788E-2</v>
      </c>
      <c r="AL6" s="607">
        <v>2.4156495466733457E-2</v>
      </c>
    </row>
    <row r="7" spans="1:38" x14ac:dyDescent="0.2">
      <c r="A7" s="603" t="s">
        <v>774</v>
      </c>
      <c r="B7" s="604" t="s">
        <v>775</v>
      </c>
      <c r="C7" s="605">
        <v>1387.818</v>
      </c>
      <c r="D7" s="605">
        <v>1494.9199999999996</v>
      </c>
      <c r="E7" s="605">
        <v>1673.5729999999999</v>
      </c>
      <c r="F7" s="605">
        <v>1963.86</v>
      </c>
      <c r="G7" s="605">
        <v>1988.1450000000002</v>
      </c>
      <c r="H7" s="605">
        <v>2116.6570000000002</v>
      </c>
      <c r="I7" s="605">
        <v>2303.8049999999994</v>
      </c>
      <c r="J7" s="605">
        <v>2541.4250000000002</v>
      </c>
      <c r="K7" s="605">
        <v>2851.875</v>
      </c>
      <c r="L7" s="605">
        <v>2878.3489999999997</v>
      </c>
      <c r="M7" s="605">
        <v>3021.0249999999996</v>
      </c>
      <c r="N7" s="605">
        <v>3069.9849999999997</v>
      </c>
      <c r="O7" s="605">
        <v>3073.8050000000003</v>
      </c>
      <c r="P7" s="605">
        <v>3259.7139999999999</v>
      </c>
      <c r="Q7" s="605">
        <v>3465.8840000000005</v>
      </c>
      <c r="R7" s="605">
        <v>3496.8909999999992</v>
      </c>
      <c r="S7" s="605">
        <v>3465.4470000000006</v>
      </c>
      <c r="T7" s="605">
        <v>3011.4339999999997</v>
      </c>
      <c r="U7" s="606">
        <v>3.7725735772786914E-2</v>
      </c>
      <c r="V7" s="607">
        <v>3.7822603911653492E-2</v>
      </c>
      <c r="W7" s="607">
        <v>3.9811046720810657E-2</v>
      </c>
      <c r="X7" s="607">
        <v>4.2932828135616809E-2</v>
      </c>
      <c r="Y7" s="607">
        <v>4.0397233519618457E-2</v>
      </c>
      <c r="Z7" s="607">
        <v>3.9949639066259798E-2</v>
      </c>
      <c r="AA7" s="607">
        <v>3.9699082366956226E-2</v>
      </c>
      <c r="AB7" s="607">
        <v>4.1988521388946279E-2</v>
      </c>
      <c r="AC7" s="607">
        <v>4.4487539347342002E-2</v>
      </c>
      <c r="AD7" s="607">
        <v>4.243942929928627E-2</v>
      </c>
      <c r="AE7" s="607">
        <v>4.2057830723212453E-2</v>
      </c>
      <c r="AF7" s="607">
        <v>4.2207384978367783E-2</v>
      </c>
      <c r="AG7" s="607">
        <v>4.0922586210048142E-2</v>
      </c>
      <c r="AH7" s="607">
        <v>4.2303544988621752E-2</v>
      </c>
      <c r="AI7" s="607">
        <v>4.1322291288291062E-2</v>
      </c>
      <c r="AJ7" s="607">
        <v>3.9282634276486685E-2</v>
      </c>
      <c r="AK7" s="607">
        <v>4.1048732929246372E-2</v>
      </c>
      <c r="AL7" s="607">
        <v>3.8487829067606623E-2</v>
      </c>
    </row>
    <row r="8" spans="1:38" x14ac:dyDescent="0.2">
      <c r="A8" s="603" t="s">
        <v>776</v>
      </c>
      <c r="B8" s="604" t="s">
        <v>777</v>
      </c>
      <c r="C8" s="605">
        <v>4377.237000000001</v>
      </c>
      <c r="D8" s="605">
        <v>4881.9929999999995</v>
      </c>
      <c r="E8" s="605">
        <v>5657.3159999999989</v>
      </c>
      <c r="F8" s="605">
        <v>6415.1710000000003</v>
      </c>
      <c r="G8" s="605">
        <v>6258.3770000000004</v>
      </c>
      <c r="H8" s="605">
        <v>6437.9010000000007</v>
      </c>
      <c r="I8" s="605">
        <v>7544.0930000000008</v>
      </c>
      <c r="J8" s="605">
        <v>7022.4059999999999</v>
      </c>
      <c r="K8" s="605">
        <v>7349.630000000001</v>
      </c>
      <c r="L8" s="605">
        <v>7548.98</v>
      </c>
      <c r="M8" s="605">
        <v>7780.0049999999992</v>
      </c>
      <c r="N8" s="605">
        <v>6871.5119999999997</v>
      </c>
      <c r="O8" s="605">
        <v>6784.4679999999989</v>
      </c>
      <c r="P8" s="605">
        <v>7472.005000000001</v>
      </c>
      <c r="Q8" s="605">
        <v>7474.7440000000024</v>
      </c>
      <c r="R8" s="605">
        <v>8507.1540000000023</v>
      </c>
      <c r="S8" s="605">
        <v>6548.5029999999988</v>
      </c>
      <c r="T8" s="605">
        <v>4593.9950000000008</v>
      </c>
      <c r="U8" s="606">
        <v>0.11898857521437718</v>
      </c>
      <c r="V8" s="607">
        <v>0.12351810634580111</v>
      </c>
      <c r="W8" s="607">
        <v>0.13457654466843672</v>
      </c>
      <c r="X8" s="607">
        <v>0.14024494312404806</v>
      </c>
      <c r="Y8" s="607">
        <v>0.12716432509842551</v>
      </c>
      <c r="Z8" s="607">
        <v>0.12150850198889714</v>
      </c>
      <c r="AA8" s="607">
        <v>0.12999953094596894</v>
      </c>
      <c r="AB8" s="607">
        <v>0.11602169827276612</v>
      </c>
      <c r="AC8" s="607">
        <v>0.114649819439283</v>
      </c>
      <c r="AD8" s="607">
        <v>0.11130491924076132</v>
      </c>
      <c r="AE8" s="607">
        <v>0.10831096509156546</v>
      </c>
      <c r="AF8" s="607">
        <v>9.4472302753099438E-2</v>
      </c>
      <c r="AG8" s="607">
        <v>9.0323874357453662E-2</v>
      </c>
      <c r="AH8" s="607">
        <v>9.6969335246192376E-2</v>
      </c>
      <c r="AI8" s="607">
        <v>8.9118259258938251E-2</v>
      </c>
      <c r="AJ8" s="607">
        <v>9.5565866741557287E-2</v>
      </c>
      <c r="AK8" s="607">
        <v>7.7567987833421947E-2</v>
      </c>
      <c r="AL8" s="607">
        <v>5.8713853366017497E-2</v>
      </c>
    </row>
    <row r="9" spans="1:38" x14ac:dyDescent="0.2">
      <c r="A9" s="603" t="s">
        <v>778</v>
      </c>
      <c r="B9" s="604" t="s">
        <v>779</v>
      </c>
      <c r="C9" s="605">
        <v>449.21299999999997</v>
      </c>
      <c r="D9" s="605">
        <v>514.57299999999998</v>
      </c>
      <c r="E9" s="605">
        <v>594.30499999999995</v>
      </c>
      <c r="F9" s="605">
        <v>680.73900000000003</v>
      </c>
      <c r="G9" s="605">
        <v>804.02499999999998</v>
      </c>
      <c r="H9" s="605">
        <v>832.30700000000002</v>
      </c>
      <c r="I9" s="605">
        <v>886.84199999999998</v>
      </c>
      <c r="J9" s="605">
        <v>899.7650000000001</v>
      </c>
      <c r="K9" s="605">
        <v>855.94200000000001</v>
      </c>
      <c r="L9" s="605">
        <v>832.74499999999989</v>
      </c>
      <c r="M9" s="605">
        <v>939.88600000000008</v>
      </c>
      <c r="N9" s="605">
        <v>1053.068</v>
      </c>
      <c r="O9" s="605">
        <v>1059.9559999999999</v>
      </c>
      <c r="P9" s="605">
        <v>1113.4500000000003</v>
      </c>
      <c r="Q9" s="605">
        <v>1016.825</v>
      </c>
      <c r="R9" s="605">
        <v>1043.1690000000001</v>
      </c>
      <c r="S9" s="605">
        <v>970.17399999999998</v>
      </c>
      <c r="T9" s="605">
        <v>783.73599999999988</v>
      </c>
      <c r="U9" s="606">
        <v>1.2211176785213138E-2</v>
      </c>
      <c r="V9" s="607">
        <v>1.3019085143439968E-2</v>
      </c>
      <c r="W9" s="607">
        <v>1.4137360080146714E-2</v>
      </c>
      <c r="X9" s="607">
        <v>1.4881941936905712E-2</v>
      </c>
      <c r="Y9" s="607">
        <v>1.6337030589122638E-2</v>
      </c>
      <c r="Z9" s="607">
        <v>1.5708905241766376E-2</v>
      </c>
      <c r="AA9" s="607">
        <v>1.5282028472234499E-2</v>
      </c>
      <c r="AB9" s="607">
        <v>1.4865597823081637E-2</v>
      </c>
      <c r="AC9" s="607">
        <v>1.3352181776565454E-2</v>
      </c>
      <c r="AD9" s="607">
        <v>1.2278296534518276E-2</v>
      </c>
      <c r="AE9" s="607">
        <v>1.3084819320302636E-2</v>
      </c>
      <c r="AF9" s="607">
        <v>1.4478001190364059E-2</v>
      </c>
      <c r="AG9" s="607">
        <v>1.4111546044351475E-2</v>
      </c>
      <c r="AH9" s="607">
        <v>1.4450004561007776E-2</v>
      </c>
      <c r="AI9" s="607">
        <v>1.2123180937162512E-2</v>
      </c>
      <c r="AJ9" s="607">
        <v>1.1718531208312857E-2</v>
      </c>
      <c r="AK9" s="607">
        <v>1.1491854707602991E-2</v>
      </c>
      <c r="AL9" s="607">
        <v>1.0016589173838689E-2</v>
      </c>
    </row>
    <row r="10" spans="1:38" x14ac:dyDescent="0.2">
      <c r="A10" s="603" t="s">
        <v>780</v>
      </c>
      <c r="B10" s="604" t="s">
        <v>781</v>
      </c>
      <c r="C10" s="605">
        <v>550.72299999999996</v>
      </c>
      <c r="D10" s="605">
        <v>680.55099999999993</v>
      </c>
      <c r="E10" s="605">
        <v>961.76199999999994</v>
      </c>
      <c r="F10" s="605">
        <v>1029.164</v>
      </c>
      <c r="G10" s="605">
        <v>1143.1970000000001</v>
      </c>
      <c r="H10" s="605">
        <v>1253.5969999999998</v>
      </c>
      <c r="I10" s="605">
        <v>1318.9960000000001</v>
      </c>
      <c r="J10" s="605">
        <v>1229.5310000000002</v>
      </c>
      <c r="K10" s="605">
        <v>1007.819</v>
      </c>
      <c r="L10" s="605">
        <v>967.92100000000005</v>
      </c>
      <c r="M10" s="605">
        <v>918.85699999999997</v>
      </c>
      <c r="N10" s="605">
        <v>1071.1399999999999</v>
      </c>
      <c r="O10" s="605">
        <v>1101.874</v>
      </c>
      <c r="P10" s="605">
        <v>1186.9569999999999</v>
      </c>
      <c r="Q10" s="605">
        <v>1266.5320000000002</v>
      </c>
      <c r="R10" s="605">
        <v>1094.104</v>
      </c>
      <c r="S10" s="605">
        <v>1021.213</v>
      </c>
      <c r="T10" s="605">
        <v>963.91300000000001</v>
      </c>
      <c r="U10" s="606">
        <v>1.4970572785478014E-2</v>
      </c>
      <c r="V10" s="607">
        <v>1.7218453773231814E-2</v>
      </c>
      <c r="W10" s="607">
        <v>2.2878447439281285E-2</v>
      </c>
      <c r="X10" s="607">
        <v>2.2499017819683654E-2</v>
      </c>
      <c r="Y10" s="607">
        <v>2.3228686120945537E-2</v>
      </c>
      <c r="Z10" s="607">
        <v>2.3660303811409253E-2</v>
      </c>
      <c r="AA10" s="607">
        <v>2.2728890181975388E-2</v>
      </c>
      <c r="AB10" s="607">
        <v>2.031387457504058E-2</v>
      </c>
      <c r="AC10" s="607">
        <v>1.5721371875520092E-2</v>
      </c>
      <c r="AD10" s="607">
        <v>1.4271380866876975E-2</v>
      </c>
      <c r="AE10" s="607">
        <v>1.2792059703193066E-2</v>
      </c>
      <c r="AF10" s="607">
        <v>1.4726462294027125E-2</v>
      </c>
      <c r="AG10" s="607">
        <v>1.4669614291606197E-2</v>
      </c>
      <c r="AH10" s="607">
        <v>1.5403955331375545E-2</v>
      </c>
      <c r="AI10" s="607">
        <v>1.5100333487774505E-2</v>
      </c>
      <c r="AJ10" s="607">
        <v>1.2290714034964545E-2</v>
      </c>
      <c r="AK10" s="607">
        <v>1.2096419221207097E-2</v>
      </c>
      <c r="AL10" s="607">
        <v>1.231935309890368E-2</v>
      </c>
    </row>
    <row r="11" spans="1:38" x14ac:dyDescent="0.2">
      <c r="A11" s="603" t="s">
        <v>782</v>
      </c>
      <c r="B11" s="604" t="s">
        <v>783</v>
      </c>
      <c r="C11" s="605">
        <v>4775.6470000000008</v>
      </c>
      <c r="D11" s="605">
        <v>5287.5110000000004</v>
      </c>
      <c r="E11" s="605">
        <v>5816.32</v>
      </c>
      <c r="F11" s="605">
        <v>6659.8700000000008</v>
      </c>
      <c r="G11" s="605">
        <v>7144.3830000000007</v>
      </c>
      <c r="H11" s="605">
        <v>7911.8980000000001</v>
      </c>
      <c r="I11" s="605">
        <v>8658.2639999999992</v>
      </c>
      <c r="J11" s="605">
        <v>9113.6689999999999</v>
      </c>
      <c r="K11" s="605">
        <v>9590.8210000000017</v>
      </c>
      <c r="L11" s="605">
        <v>10361.67</v>
      </c>
      <c r="M11" s="605">
        <v>11054.335999999999</v>
      </c>
      <c r="N11" s="605">
        <v>10751.020999999999</v>
      </c>
      <c r="O11" s="605">
        <v>11159.366</v>
      </c>
      <c r="P11" s="605">
        <v>11302.859000000002</v>
      </c>
      <c r="Q11" s="605">
        <v>12217.057999999997</v>
      </c>
      <c r="R11" s="605">
        <v>11657.974</v>
      </c>
      <c r="S11" s="605">
        <v>11100.771999999997</v>
      </c>
      <c r="T11" s="605">
        <v>10048.207</v>
      </c>
      <c r="U11" s="606">
        <v>0.12981874919197081</v>
      </c>
      <c r="V11" s="607">
        <v>0.13377801770764386</v>
      </c>
      <c r="W11" s="607">
        <v>0.13835894057993614</v>
      </c>
      <c r="X11" s="607">
        <v>0.14559441819455071</v>
      </c>
      <c r="Y11" s="607">
        <v>0.14516713237947548</v>
      </c>
      <c r="Z11" s="607">
        <v>0.14932862028616953</v>
      </c>
      <c r="AA11" s="607">
        <v>0.14919888432000622</v>
      </c>
      <c r="AB11" s="607">
        <v>0.15057280295042214</v>
      </c>
      <c r="AC11" s="607">
        <v>0.14961105469588043</v>
      </c>
      <c r="AD11" s="607">
        <v>0.15277624825465419</v>
      </c>
      <c r="AE11" s="607">
        <v>0.15389524821724862</v>
      </c>
      <c r="AF11" s="607">
        <v>0.14780934833802659</v>
      </c>
      <c r="AG11" s="607">
        <v>0.14856834353008083</v>
      </c>
      <c r="AH11" s="607">
        <v>0.1466849558600995</v>
      </c>
      <c r="AI11" s="607">
        <v>0.14565889376619254</v>
      </c>
      <c r="AJ11" s="607">
        <v>0.13096088183669172</v>
      </c>
      <c r="AK11" s="607">
        <v>0.13149028830521892</v>
      </c>
      <c r="AL11" s="607">
        <v>0.12842176632525515</v>
      </c>
    </row>
    <row r="12" spans="1:38" x14ac:dyDescent="0.2">
      <c r="A12" s="603" t="s">
        <v>784</v>
      </c>
      <c r="B12" s="604" t="s">
        <v>785</v>
      </c>
      <c r="C12" s="605">
        <v>878.98299999999995</v>
      </c>
      <c r="D12" s="605">
        <v>1001.7250000000001</v>
      </c>
      <c r="E12" s="605">
        <v>1149.9489999999998</v>
      </c>
      <c r="F12" s="605">
        <v>1268.809</v>
      </c>
      <c r="G12" s="605">
        <v>1568.9969999999998</v>
      </c>
      <c r="H12" s="605">
        <v>1529.8120000000001</v>
      </c>
      <c r="I12" s="605">
        <v>1756.6820000000002</v>
      </c>
      <c r="J12" s="605">
        <v>1793.5790000000004</v>
      </c>
      <c r="K12" s="605">
        <v>1702.2270000000001</v>
      </c>
      <c r="L12" s="605">
        <v>1693.616</v>
      </c>
      <c r="M12" s="605">
        <v>1777.5220000000002</v>
      </c>
      <c r="N12" s="605">
        <v>1732.6970000000001</v>
      </c>
      <c r="O12" s="605">
        <v>1749.7780000000002</v>
      </c>
      <c r="P12" s="605">
        <v>1842.6679999999999</v>
      </c>
      <c r="Q12" s="605">
        <v>1934.7079999999999</v>
      </c>
      <c r="R12" s="605">
        <v>1834.3980000000001</v>
      </c>
      <c r="S12" s="605">
        <v>1725.404</v>
      </c>
      <c r="T12" s="605">
        <v>1577.8509999999999</v>
      </c>
      <c r="U12" s="606">
        <v>2.3893824987694032E-2</v>
      </c>
      <c r="V12" s="607">
        <v>2.5344398297836079E-2</v>
      </c>
      <c r="W12" s="607">
        <v>2.7355050162466466E-2</v>
      </c>
      <c r="X12" s="607">
        <v>2.7738005119470749E-2</v>
      </c>
      <c r="Y12" s="607">
        <v>3.188054100711004E-2</v>
      </c>
      <c r="Z12" s="607">
        <v>2.8873566779706414E-2</v>
      </c>
      <c r="AA12" s="607">
        <v>3.0271079110666666E-2</v>
      </c>
      <c r="AB12" s="607">
        <v>2.9632875337365805E-2</v>
      </c>
      <c r="AC12" s="607">
        <v>2.6553720145731468E-2</v>
      </c>
      <c r="AD12" s="607">
        <v>2.4971293089246654E-2</v>
      </c>
      <c r="AE12" s="607">
        <v>2.4746143902412615E-2</v>
      </c>
      <c r="AF12" s="607">
        <v>2.3821813243342534E-2</v>
      </c>
      <c r="AG12" s="607">
        <v>2.3295375293307684E-2</v>
      </c>
      <c r="AH12" s="607">
        <v>2.3913566845770416E-2</v>
      </c>
      <c r="AI12" s="607">
        <v>2.3066717620609058E-2</v>
      </c>
      <c r="AJ12" s="607">
        <v>2.0606872147721691E-2</v>
      </c>
      <c r="AK12" s="607">
        <v>2.0437665903144213E-2</v>
      </c>
      <c r="AL12" s="607">
        <v>2.0165827835560129E-2</v>
      </c>
    </row>
    <row r="13" spans="1:38" x14ac:dyDescent="0.2">
      <c r="A13" s="603" t="s">
        <v>786</v>
      </c>
      <c r="B13" s="608" t="s">
        <v>787</v>
      </c>
      <c r="C13" s="605">
        <v>4954.0200000000004</v>
      </c>
      <c r="D13" s="605">
        <v>5482.9940000000015</v>
      </c>
      <c r="E13" s="605">
        <v>6149.2130000000006</v>
      </c>
      <c r="F13" s="605">
        <v>6746.9050000000007</v>
      </c>
      <c r="G13" s="605">
        <v>7645.7669999999998</v>
      </c>
      <c r="H13" s="605">
        <v>8119.1100000000015</v>
      </c>
      <c r="I13" s="605">
        <v>8745.4770000000008</v>
      </c>
      <c r="J13" s="605">
        <v>9376.4079999999976</v>
      </c>
      <c r="K13" s="605">
        <v>9449.1569999999992</v>
      </c>
      <c r="L13" s="605">
        <v>10071.466000000002</v>
      </c>
      <c r="M13" s="605">
        <v>10558.050000000003</v>
      </c>
      <c r="N13" s="605">
        <v>10623.356</v>
      </c>
      <c r="O13" s="605">
        <v>10405.617</v>
      </c>
      <c r="P13" s="605">
        <v>10742.958000000002</v>
      </c>
      <c r="Q13" s="605">
        <v>11464.186000000002</v>
      </c>
      <c r="R13" s="605">
        <v>12227.687999999998</v>
      </c>
      <c r="S13" s="605">
        <v>11239.871000000003</v>
      </c>
      <c r="T13" s="605">
        <v>9350.0349999999999</v>
      </c>
      <c r="U13" s="606">
        <v>0.13466754973137821</v>
      </c>
      <c r="V13" s="607">
        <v>0.13872388509884995</v>
      </c>
      <c r="W13" s="607">
        <v>0.1462778176029467</v>
      </c>
      <c r="X13" s="607">
        <v>0.14749712953689864</v>
      </c>
      <c r="Y13" s="607">
        <v>0.15535478294369506</v>
      </c>
      <c r="Z13" s="607">
        <v>0.15323952536441221</v>
      </c>
      <c r="AA13" s="607">
        <v>0.15070173550336133</v>
      </c>
      <c r="AB13" s="607">
        <v>0.15491368340969608</v>
      </c>
      <c r="AC13" s="607">
        <v>0.14740118127081728</v>
      </c>
      <c r="AD13" s="607">
        <v>0.14849737444874322</v>
      </c>
      <c r="AE13" s="607">
        <v>0.14698609897872855</v>
      </c>
      <c r="AF13" s="607">
        <v>0.14605415871877331</v>
      </c>
      <c r="AG13" s="607">
        <v>0.13853343291173073</v>
      </c>
      <c r="AH13" s="607">
        <v>0.13941873644861913</v>
      </c>
      <c r="AI13" s="607">
        <v>0.1366827145037596</v>
      </c>
      <c r="AJ13" s="607">
        <v>0.1373608144351611</v>
      </c>
      <c r="AK13" s="607">
        <v>0.13313793656004014</v>
      </c>
      <c r="AL13" s="607">
        <v>0.11949873344597269</v>
      </c>
    </row>
    <row r="14" spans="1:38" x14ac:dyDescent="0.2">
      <c r="A14" s="603" t="s">
        <v>788</v>
      </c>
      <c r="B14" s="604" t="s">
        <v>789</v>
      </c>
      <c r="C14" s="605">
        <v>10293.193000000001</v>
      </c>
      <c r="D14" s="605">
        <v>11204.614999999998</v>
      </c>
      <c r="E14" s="605">
        <v>11827.725999999999</v>
      </c>
      <c r="F14" s="605">
        <v>12959.303999999998</v>
      </c>
      <c r="G14" s="605">
        <v>13909.359</v>
      </c>
      <c r="H14" s="605">
        <v>15329.971000000003</v>
      </c>
      <c r="I14" s="605">
        <v>16769.328000000001</v>
      </c>
      <c r="J14" s="605">
        <v>18464.45</v>
      </c>
      <c r="K14" s="605">
        <v>20317.644</v>
      </c>
      <c r="L14" s="605">
        <v>21832.706000000002</v>
      </c>
      <c r="M14" s="605">
        <v>23379.605</v>
      </c>
      <c r="N14" s="605">
        <v>24805.271000000001</v>
      </c>
      <c r="O14" s="605">
        <v>25883.910999999996</v>
      </c>
      <c r="P14" s="605">
        <v>27070.122999999996</v>
      </c>
      <c r="Q14" s="605">
        <v>30120.042000000001</v>
      </c>
      <c r="R14" s="605">
        <v>31122.672000000002</v>
      </c>
      <c r="S14" s="605">
        <v>31094.161000000004</v>
      </c>
      <c r="T14" s="605">
        <v>30997.743999999999</v>
      </c>
      <c r="U14" s="606">
        <v>0.27980490192251428</v>
      </c>
      <c r="V14" s="607">
        <v>0.28348521334089544</v>
      </c>
      <c r="W14" s="607">
        <v>0.281358597675122</v>
      </c>
      <c r="X14" s="607">
        <v>0.28330918262463278</v>
      </c>
      <c r="Y14" s="607">
        <v>0.28262507192946523</v>
      </c>
      <c r="Z14" s="607">
        <v>0.28933682138685196</v>
      </c>
      <c r="AA14" s="607">
        <v>0.28896843852257698</v>
      </c>
      <c r="AB14" s="607">
        <v>0.30506308616627642</v>
      </c>
      <c r="AC14" s="607">
        <v>0.31694305917871124</v>
      </c>
      <c r="AD14" s="607">
        <v>0.32190939413500702</v>
      </c>
      <c r="AE14" s="607">
        <v>0.32548405573127387</v>
      </c>
      <c r="AF14" s="607">
        <v>0.34103281370747479</v>
      </c>
      <c r="AG14" s="607">
        <v>0.34460109842710035</v>
      </c>
      <c r="AH14" s="607">
        <v>0.35130755832506294</v>
      </c>
      <c r="AI14" s="607">
        <v>0.35910871487319274</v>
      </c>
      <c r="AJ14" s="607">
        <v>0.3496192880713333</v>
      </c>
      <c r="AK14" s="607">
        <v>0.3683149419246603</v>
      </c>
      <c r="AL14" s="607">
        <v>0.396168693238314</v>
      </c>
    </row>
    <row r="15" spans="1:38" ht="12" thickBot="1" x14ac:dyDescent="0.25">
      <c r="A15" s="609"/>
      <c r="B15" s="610" t="s">
        <v>0</v>
      </c>
      <c r="C15" s="611">
        <v>36787.036</v>
      </c>
      <c r="D15" s="611">
        <v>39524.513000000006</v>
      </c>
      <c r="E15" s="611">
        <v>42037.904999999999</v>
      </c>
      <c r="F15" s="611">
        <v>45742.618999999999</v>
      </c>
      <c r="G15" s="611">
        <v>49214.880000000005</v>
      </c>
      <c r="H15" s="611">
        <v>52983.132000000012</v>
      </c>
      <c r="I15" s="611">
        <v>58031.694000000003</v>
      </c>
      <c r="J15" s="611">
        <v>60526.660999999993</v>
      </c>
      <c r="K15" s="611">
        <v>64105.029000000002</v>
      </c>
      <c r="L15" s="611">
        <v>67822.519</v>
      </c>
      <c r="M15" s="611">
        <v>71830.261999999988</v>
      </c>
      <c r="N15" s="611">
        <v>72735.731</v>
      </c>
      <c r="O15" s="611">
        <v>75112.676999999996</v>
      </c>
      <c r="P15" s="611">
        <v>77055.338999999993</v>
      </c>
      <c r="Q15" s="611">
        <v>83874.439000000013</v>
      </c>
      <c r="R15" s="611">
        <v>89018.75</v>
      </c>
      <c r="S15" s="611">
        <v>84422.752000000008</v>
      </c>
      <c r="T15" s="611">
        <v>78243.800000000017</v>
      </c>
      <c r="U15" s="612">
        <v>1</v>
      </c>
      <c r="V15" s="613">
        <v>1</v>
      </c>
      <c r="W15" s="613">
        <v>1</v>
      </c>
      <c r="X15" s="613">
        <v>1</v>
      </c>
      <c r="Y15" s="613">
        <v>1</v>
      </c>
      <c r="Z15" s="613">
        <v>1</v>
      </c>
      <c r="AA15" s="613">
        <v>1</v>
      </c>
      <c r="AB15" s="613">
        <v>1</v>
      </c>
      <c r="AC15" s="613">
        <v>1</v>
      </c>
      <c r="AD15" s="613">
        <v>1</v>
      </c>
      <c r="AE15" s="613">
        <v>1</v>
      </c>
      <c r="AF15" s="613">
        <v>1</v>
      </c>
      <c r="AG15" s="613">
        <v>1</v>
      </c>
      <c r="AH15" s="613">
        <v>1</v>
      </c>
      <c r="AI15" s="613">
        <v>1</v>
      </c>
      <c r="AJ15" s="613">
        <v>1</v>
      </c>
      <c r="AK15" s="613">
        <v>1</v>
      </c>
      <c r="AL15" s="613">
        <v>1</v>
      </c>
    </row>
    <row r="16" spans="1:38" x14ac:dyDescent="0.2">
      <c r="A16" s="614"/>
      <c r="B16" s="615"/>
      <c r="C16" s="616"/>
      <c r="D16" s="616"/>
      <c r="E16" s="616"/>
      <c r="F16" s="616"/>
      <c r="G16" s="616"/>
      <c r="H16" s="616"/>
      <c r="I16" s="616"/>
      <c r="J16" s="616"/>
      <c r="K16" s="616"/>
      <c r="L16" s="616"/>
      <c r="M16" s="616"/>
      <c r="N16" s="616"/>
      <c r="O16" s="616"/>
      <c r="P16" s="616"/>
      <c r="Q16" s="616"/>
      <c r="R16" s="616"/>
      <c r="S16" s="616"/>
      <c r="T16" s="616"/>
    </row>
    <row r="17" spans="1:1" x14ac:dyDescent="0.2">
      <c r="A17" s="498" t="s">
        <v>790</v>
      </c>
    </row>
    <row r="19" spans="1:1" x14ac:dyDescent="0.2">
      <c r="A19" s="498" t="s">
        <v>241</v>
      </c>
    </row>
    <row r="20" spans="1:1" x14ac:dyDescent="0.2">
      <c r="A20" s="498" t="s">
        <v>1306</v>
      </c>
    </row>
  </sheetData>
  <mergeCells count="2">
    <mergeCell ref="C4:T4"/>
    <mergeCell ref="U4:AL4"/>
  </mergeCells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5"/>
  <sheetViews>
    <sheetView showGridLines="0" workbookViewId="0"/>
  </sheetViews>
  <sheetFormatPr defaultRowHeight="11.25" x14ac:dyDescent="0.2"/>
  <cols>
    <col min="1" max="1" width="34" style="3" customWidth="1"/>
    <col min="2" max="2" width="13.42578125" style="3" bestFit="1" customWidth="1"/>
    <col min="3" max="24" width="9.5703125" style="3" customWidth="1"/>
    <col min="25" max="16384" width="9.140625" style="3"/>
  </cols>
  <sheetData>
    <row r="1" spans="1:24" s="15" customFormat="1" ht="12.75" x14ac:dyDescent="0.2">
      <c r="A1" s="12" t="s">
        <v>791</v>
      </c>
    </row>
    <row r="2" spans="1:24" ht="13.5" thickBot="1" x14ac:dyDescent="0.25">
      <c r="A2" s="2"/>
    </row>
    <row r="3" spans="1:24" x14ac:dyDescent="0.2">
      <c r="A3" s="42"/>
      <c r="B3" s="64" t="s">
        <v>792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917" t="s">
        <v>793</v>
      </c>
      <c r="O3" s="917"/>
      <c r="P3" s="917"/>
      <c r="Q3" s="917"/>
      <c r="R3" s="917"/>
      <c r="S3" s="917"/>
      <c r="T3" s="917"/>
      <c r="U3" s="917"/>
      <c r="V3" s="917"/>
      <c r="W3" s="917"/>
      <c r="X3" s="917"/>
    </row>
    <row r="4" spans="1:24" x14ac:dyDescent="0.2">
      <c r="A4" s="15"/>
      <c r="B4" s="617"/>
      <c r="C4" s="617">
        <v>1990</v>
      </c>
      <c r="D4" s="617">
        <v>1991</v>
      </c>
      <c r="E4" s="617">
        <v>1992</v>
      </c>
      <c r="F4" s="617">
        <v>1993</v>
      </c>
      <c r="G4" s="617">
        <v>1994</v>
      </c>
      <c r="H4" s="617">
        <v>1995</v>
      </c>
      <c r="I4" s="617">
        <v>1996</v>
      </c>
      <c r="J4" s="617">
        <v>1997</v>
      </c>
      <c r="K4" s="617">
        <v>1998</v>
      </c>
      <c r="L4" s="617">
        <v>1999</v>
      </c>
      <c r="M4" s="617">
        <v>2000</v>
      </c>
      <c r="N4" s="617">
        <v>2001</v>
      </c>
      <c r="O4" s="617">
        <v>2002</v>
      </c>
      <c r="P4" s="617">
        <v>2003</v>
      </c>
      <c r="Q4" s="617">
        <v>2004</v>
      </c>
      <c r="R4" s="617">
        <v>2005</v>
      </c>
      <c r="S4" s="617">
        <v>2006</v>
      </c>
      <c r="T4" s="617">
        <v>2007</v>
      </c>
      <c r="U4" s="617">
        <v>2008</v>
      </c>
      <c r="V4" s="617">
        <v>2009</v>
      </c>
      <c r="W4" s="617">
        <v>2010</v>
      </c>
      <c r="X4" s="617">
        <v>2011</v>
      </c>
    </row>
    <row r="5" spans="1:24" x14ac:dyDescent="0.2">
      <c r="A5" s="15" t="s">
        <v>794</v>
      </c>
      <c r="B5" s="10" t="s">
        <v>537</v>
      </c>
      <c r="C5" s="123">
        <v>9379413.6968029067</v>
      </c>
      <c r="D5" s="123">
        <v>11327481.803909678</v>
      </c>
      <c r="E5" s="123">
        <v>13783066.953246575</v>
      </c>
      <c r="F5" s="123">
        <v>15166343.362576094</v>
      </c>
      <c r="G5" s="123">
        <v>16605064.708802288</v>
      </c>
      <c r="H5" s="123">
        <v>18714231.845417146</v>
      </c>
      <c r="I5" s="123">
        <v>20272830.007935677</v>
      </c>
      <c r="J5" s="123">
        <v>20643388.333640825</v>
      </c>
      <c r="K5" s="123">
        <v>22787891.112181641</v>
      </c>
      <c r="L5" s="123">
        <v>25052073.54283876</v>
      </c>
      <c r="M5" s="123">
        <v>27113031.527445655</v>
      </c>
      <c r="N5" s="123">
        <v>29185146.582120273</v>
      </c>
      <c r="O5" s="123">
        <v>31762612.31109</v>
      </c>
      <c r="P5" s="106">
        <v>33411667.056000002</v>
      </c>
      <c r="Q5" s="106">
        <v>38469608.736000001</v>
      </c>
      <c r="R5" s="106">
        <v>40447967.435379997</v>
      </c>
      <c r="S5" s="106">
        <v>42339367.265720002</v>
      </c>
      <c r="T5" s="106">
        <v>43650569.261999995</v>
      </c>
      <c r="U5" s="106">
        <v>45134367.167999998</v>
      </c>
      <c r="V5" s="106">
        <v>48111500.089000009</v>
      </c>
      <c r="W5" s="106">
        <v>49118898.677000001</v>
      </c>
      <c r="X5" s="106">
        <v>48543404.880000003</v>
      </c>
    </row>
    <row r="6" spans="1:24" x14ac:dyDescent="0.2">
      <c r="A6" s="15" t="s">
        <v>795</v>
      </c>
      <c r="B6" s="10" t="s">
        <v>537</v>
      </c>
      <c r="C6" s="123">
        <v>9179964.1197318453</v>
      </c>
      <c r="D6" s="123">
        <v>11107636.152670363</v>
      </c>
      <c r="E6" s="123">
        <v>13357136.5732363</v>
      </c>
      <c r="F6" s="123">
        <v>15254374.941489011</v>
      </c>
      <c r="G6" s="123">
        <v>16738415.053977713</v>
      </c>
      <c r="H6" s="123">
        <v>19156203.30767161</v>
      </c>
      <c r="I6" s="123">
        <v>18894807.982098147</v>
      </c>
      <c r="J6" s="123">
        <v>20634766.535696968</v>
      </c>
      <c r="K6" s="123">
        <v>23274989.481646627</v>
      </c>
      <c r="L6" s="123">
        <v>25768977.094946772</v>
      </c>
      <c r="M6" s="123">
        <v>27794148.060354263</v>
      </c>
      <c r="N6" s="123">
        <v>30804772.072568592</v>
      </c>
      <c r="O6" s="123">
        <v>32573419.30263</v>
      </c>
      <c r="P6" s="106">
        <v>33630623.376799993</v>
      </c>
      <c r="Q6" s="106">
        <v>36553499.770000003</v>
      </c>
      <c r="R6" s="106">
        <v>38813037.338380009</v>
      </c>
      <c r="S6" s="106">
        <v>40481943.460719995</v>
      </c>
      <c r="T6" s="106">
        <v>41549936.723000005</v>
      </c>
      <c r="U6" s="106">
        <v>43027662.699999996</v>
      </c>
      <c r="V6" s="106">
        <v>46451578.142999992</v>
      </c>
      <c r="W6" s="106">
        <v>47595491.505000003</v>
      </c>
      <c r="X6" s="106">
        <v>46619706.957999997</v>
      </c>
    </row>
    <row r="7" spans="1:24" x14ac:dyDescent="0.2">
      <c r="A7" s="15" t="s">
        <v>796</v>
      </c>
      <c r="B7" s="10" t="s">
        <v>147</v>
      </c>
      <c r="C7" s="219">
        <v>18.707132620907739</v>
      </c>
      <c r="D7" s="219">
        <v>19.69543797129344</v>
      </c>
      <c r="E7" s="219">
        <v>20.372979536074158</v>
      </c>
      <c r="F7" s="219">
        <v>22.745317957667091</v>
      </c>
      <c r="G7" s="219">
        <v>22.958269399760951</v>
      </c>
      <c r="H7" s="219">
        <v>21.807840433865785</v>
      </c>
      <c r="I7" s="219">
        <v>20.26981058299566</v>
      </c>
      <c r="J7" s="219">
        <v>20.400991573258999</v>
      </c>
      <c r="K7" s="219">
        <v>21.086906616577465</v>
      </c>
      <c r="L7" s="219">
        <v>21.71639395367556</v>
      </c>
      <c r="M7" s="219">
        <v>21.830682384156592</v>
      </c>
      <c r="N7" s="219">
        <v>22.908098522707547</v>
      </c>
      <c r="O7" s="219">
        <v>23.172910888367667</v>
      </c>
      <c r="P7" s="350">
        <v>23.440597258414023</v>
      </c>
      <c r="Q7" s="350">
        <v>24.481205371285057</v>
      </c>
      <c r="R7" s="350">
        <v>25.159372794597999</v>
      </c>
      <c r="S7" s="350">
        <v>25.166667367536299</v>
      </c>
      <c r="T7" s="350">
        <v>24.539412377922883</v>
      </c>
      <c r="U7" s="350">
        <v>25.018541182244064</v>
      </c>
      <c r="V7" s="350">
        <v>27.562925678754773</v>
      </c>
      <c r="W7" s="350">
        <v>27.534206395945844</v>
      </c>
      <c r="X7" s="350">
        <v>27.242880960367255</v>
      </c>
    </row>
    <row r="8" spans="1:24" x14ac:dyDescent="0.2">
      <c r="A8" s="15" t="s">
        <v>797</v>
      </c>
      <c r="B8" s="10" t="s">
        <v>425</v>
      </c>
      <c r="C8" s="618">
        <v>929.38321512489483</v>
      </c>
      <c r="D8" s="618">
        <v>1115.164724368228</v>
      </c>
      <c r="E8" s="618">
        <v>1340.4306327201723</v>
      </c>
      <c r="F8" s="618">
        <v>1528.0643896411332</v>
      </c>
      <c r="G8" s="618">
        <v>1671.7033967533237</v>
      </c>
      <c r="H8" s="618">
        <v>1907.7223601959499</v>
      </c>
      <c r="I8" s="618">
        <v>1876.3910939384998</v>
      </c>
      <c r="J8" s="618">
        <v>2041.4453750818138</v>
      </c>
      <c r="K8" s="618">
        <v>2293.0798200654799</v>
      </c>
      <c r="L8" s="618">
        <v>2527.6058566419597</v>
      </c>
      <c r="M8" s="618">
        <v>2709.8639791201249</v>
      </c>
      <c r="N8" s="618">
        <v>2982.2594737484283</v>
      </c>
      <c r="O8" s="618">
        <v>3129.8130046682841</v>
      </c>
      <c r="P8" s="106">
        <v>3210.6572538267251</v>
      </c>
      <c r="Q8" s="106">
        <v>3471.6131169774121</v>
      </c>
      <c r="R8" s="106">
        <v>3672.1414921578821</v>
      </c>
      <c r="S8" s="106">
        <v>3819.3773582291687</v>
      </c>
      <c r="T8" s="106">
        <v>3913.3169978078804</v>
      </c>
      <c r="U8" s="106">
        <v>4048.8049777694127</v>
      </c>
      <c r="V8" s="106">
        <v>4366.6884172378022</v>
      </c>
      <c r="W8" s="106">
        <v>4474.5309269671397</v>
      </c>
      <c r="X8" s="106">
        <v>4422.1160079518913</v>
      </c>
    </row>
    <row r="9" spans="1:24" x14ac:dyDescent="0.2">
      <c r="A9" s="15" t="s">
        <v>798</v>
      </c>
      <c r="B9" s="10" t="s">
        <v>147</v>
      </c>
      <c r="C9" s="219">
        <v>80.839559097847783</v>
      </c>
      <c r="D9" s="219">
        <v>81.451959789800114</v>
      </c>
      <c r="E9" s="219">
        <v>81.315166792553782</v>
      </c>
      <c r="F9" s="219">
        <v>83.961260494878204</v>
      </c>
      <c r="G9" s="219">
        <v>86.804208266569958</v>
      </c>
      <c r="H9" s="219">
        <v>84.705395725119203</v>
      </c>
      <c r="I9" s="219">
        <v>86.972492960329788</v>
      </c>
      <c r="J9" s="219">
        <v>85.308127694318941</v>
      </c>
      <c r="K9" s="219">
        <v>83.807572459423696</v>
      </c>
      <c r="L9" s="219">
        <v>82.886489328450637</v>
      </c>
      <c r="M9" s="219">
        <v>85.341609357814093</v>
      </c>
      <c r="N9" s="219">
        <v>83.862323891799889</v>
      </c>
      <c r="O9" s="219">
        <v>90.248770862647689</v>
      </c>
      <c r="P9" s="350">
        <v>92.098512890388037</v>
      </c>
      <c r="Q9" s="350">
        <v>90.911381958215159</v>
      </c>
      <c r="R9" s="350">
        <v>90.970281528226607</v>
      </c>
      <c r="S9" s="350">
        <v>91.424140887977387</v>
      </c>
      <c r="T9" s="350">
        <v>91.982181847329016</v>
      </c>
      <c r="U9" s="350">
        <v>92.616088382137477</v>
      </c>
      <c r="V9" s="350">
        <v>92.497112265441515</v>
      </c>
      <c r="W9" s="350">
        <v>92.084866663044664</v>
      </c>
      <c r="X9" s="350">
        <v>91.61177343409075</v>
      </c>
    </row>
    <row r="10" spans="1:24" x14ac:dyDescent="0.2">
      <c r="A10" s="15" t="s">
        <v>799</v>
      </c>
      <c r="B10" s="10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</row>
    <row r="11" spans="1:24" x14ac:dyDescent="0.2">
      <c r="A11" s="15" t="s">
        <v>800</v>
      </c>
      <c r="B11" s="10" t="s">
        <v>147</v>
      </c>
      <c r="C11" s="219">
        <v>50.93263021864567</v>
      </c>
      <c r="D11" s="219">
        <v>49.439432262375881</v>
      </c>
      <c r="E11" s="219">
        <v>48.643016699535814</v>
      </c>
      <c r="F11" s="219">
        <v>48.463852234860752</v>
      </c>
      <c r="G11" s="219">
        <v>49.685457157478567</v>
      </c>
      <c r="H11" s="219">
        <v>48.027992783166482</v>
      </c>
      <c r="I11" s="219">
        <v>44.100517089427903</v>
      </c>
      <c r="J11" s="219">
        <v>44.728252678668575</v>
      </c>
      <c r="K11" s="219">
        <v>44.632544937063066</v>
      </c>
      <c r="L11" s="219">
        <v>44.569678753649569</v>
      </c>
      <c r="M11" s="219">
        <v>44.713256641781449</v>
      </c>
      <c r="N11" s="219">
        <v>43.648124619413565</v>
      </c>
      <c r="O11" s="219">
        <v>42.558521807657186</v>
      </c>
      <c r="P11" s="350">
        <v>40.266813345662207</v>
      </c>
      <c r="Q11" s="350">
        <v>40.873914074094749</v>
      </c>
      <c r="R11" s="350">
        <v>39.991654834250099</v>
      </c>
      <c r="S11" s="350">
        <v>39.051897895528683</v>
      </c>
      <c r="T11" s="350">
        <v>38.343160168149851</v>
      </c>
      <c r="U11" s="350">
        <v>37.218652955697983</v>
      </c>
      <c r="V11" s="350">
        <v>37.014189572331347</v>
      </c>
      <c r="W11" s="350">
        <v>35.739355525901829</v>
      </c>
      <c r="X11" s="350">
        <v>33.300124611353922</v>
      </c>
    </row>
    <row r="12" spans="1:24" x14ac:dyDescent="0.2">
      <c r="A12" s="15" t="s">
        <v>801</v>
      </c>
      <c r="B12" s="10" t="s">
        <v>147</v>
      </c>
      <c r="C12" s="219">
        <v>39.241380725291265</v>
      </c>
      <c r="D12" s="219">
        <v>40.123064807771243</v>
      </c>
      <c r="E12" s="219">
        <v>40.685438294001074</v>
      </c>
      <c r="F12" s="219">
        <v>39.974379602714151</v>
      </c>
      <c r="G12" s="219">
        <v>39.007862492197383</v>
      </c>
      <c r="H12" s="219">
        <v>41.130926616546738</v>
      </c>
      <c r="I12" s="219">
        <v>44.376748823397186</v>
      </c>
      <c r="J12" s="219">
        <v>44.327562101842176</v>
      </c>
      <c r="K12" s="219">
        <v>44.139974277604047</v>
      </c>
      <c r="L12" s="219">
        <v>44.876517951537231</v>
      </c>
      <c r="M12" s="219">
        <v>44.711851125863205</v>
      </c>
      <c r="N12" s="219">
        <v>45.790750148087383</v>
      </c>
      <c r="O12" s="219">
        <v>45.410251864273469</v>
      </c>
      <c r="P12" s="350">
        <v>46.170393985485418</v>
      </c>
      <c r="Q12" s="350">
        <v>47.138137182969537</v>
      </c>
      <c r="R12" s="350">
        <v>47.982945658089939</v>
      </c>
      <c r="S12" s="350">
        <v>49.151291653480527</v>
      </c>
      <c r="T12" s="350">
        <v>50.083116964614831</v>
      </c>
      <c r="U12" s="350">
        <v>51.52625564489194</v>
      </c>
      <c r="V12" s="350">
        <v>50.708758674408713</v>
      </c>
      <c r="W12" s="350">
        <v>51.718867326060519</v>
      </c>
      <c r="X12" s="350">
        <v>55.171279463276896</v>
      </c>
    </row>
    <row r="13" spans="1:24" x14ac:dyDescent="0.2">
      <c r="A13" s="15" t="s">
        <v>802</v>
      </c>
      <c r="B13" s="10" t="s">
        <v>147</v>
      </c>
      <c r="C13" s="219">
        <v>6.4205624182032111</v>
      </c>
      <c r="D13" s="219">
        <v>6.6323698019202935</v>
      </c>
      <c r="E13" s="219">
        <v>6.1965162799321698</v>
      </c>
      <c r="F13" s="219">
        <v>5.8395453276338758</v>
      </c>
      <c r="G13" s="219">
        <v>5.294184090099229</v>
      </c>
      <c r="H13" s="219">
        <v>5.1618986648463858</v>
      </c>
      <c r="I13" s="219">
        <v>5.2782800088705351</v>
      </c>
      <c r="J13" s="219">
        <v>5.2615822808563841</v>
      </c>
      <c r="K13" s="219">
        <v>5.2041403165492888</v>
      </c>
      <c r="L13" s="219">
        <v>5.1786775199661985</v>
      </c>
      <c r="M13" s="219">
        <v>5.4112563948639751</v>
      </c>
      <c r="N13" s="219">
        <v>5.6421338934125957</v>
      </c>
      <c r="O13" s="219">
        <v>6.5181095055066915</v>
      </c>
      <c r="P13" s="350">
        <v>6.5349706657738942</v>
      </c>
      <c r="Q13" s="350">
        <v>5.308979424824674</v>
      </c>
      <c r="R13" s="350">
        <v>5.1547174233041764</v>
      </c>
      <c r="S13" s="350">
        <v>5.1257119069147556</v>
      </c>
      <c r="T13" s="350">
        <v>5.271309641252012</v>
      </c>
      <c r="U13" s="350">
        <v>5.5062327506540374</v>
      </c>
      <c r="V13" s="350">
        <v>5.5381912656274448</v>
      </c>
      <c r="W13" s="350">
        <v>5.4730119995001241</v>
      </c>
      <c r="X13" s="350">
        <v>4.857630806302911</v>
      </c>
    </row>
    <row r="14" spans="1:24" x14ac:dyDescent="0.2">
      <c r="A14" s="15" t="s">
        <v>803</v>
      </c>
      <c r="B14" s="10" t="s">
        <v>147</v>
      </c>
      <c r="C14" s="219">
        <v>3.0727622081895811</v>
      </c>
      <c r="D14" s="219">
        <v>3.3595533033323512</v>
      </c>
      <c r="E14" s="219">
        <v>3.9906150458955567</v>
      </c>
      <c r="F14" s="219">
        <v>5.2636572005815925</v>
      </c>
      <c r="G14" s="219">
        <v>5.6053813057378772</v>
      </c>
      <c r="H14" s="219">
        <v>5.2836323860230312</v>
      </c>
      <c r="I14" s="219">
        <v>5.7743911135061126</v>
      </c>
      <c r="J14" s="219">
        <v>5.0610091437920621</v>
      </c>
      <c r="K14" s="219">
        <v>4.6880561448434745</v>
      </c>
      <c r="L14" s="219">
        <v>3.7264613195204208</v>
      </c>
      <c r="M14" s="219">
        <v>3.7136822637620721</v>
      </c>
      <c r="N14" s="219">
        <v>3.6376556787375711</v>
      </c>
      <c r="O14" s="219">
        <v>3.9198992614478114</v>
      </c>
      <c r="P14" s="350">
        <v>5.4770781918594462</v>
      </c>
      <c r="Q14" s="350">
        <v>5.6802049816312294</v>
      </c>
      <c r="R14" s="350">
        <v>5.8115150236966064</v>
      </c>
      <c r="S14" s="350">
        <v>5.5148506018474945</v>
      </c>
      <c r="T14" s="350">
        <v>5.0746524004548021</v>
      </c>
      <c r="U14" s="350">
        <v>4.5261672447054737</v>
      </c>
      <c r="V14" s="350">
        <v>5.35393227428695</v>
      </c>
      <c r="W14" s="350">
        <v>5.684144300673136</v>
      </c>
      <c r="X14" s="350">
        <v>5.4980166745015886</v>
      </c>
    </row>
    <row r="15" spans="1:24" x14ac:dyDescent="0.2">
      <c r="A15" s="15" t="s">
        <v>804</v>
      </c>
      <c r="B15" s="10" t="s">
        <v>147</v>
      </c>
      <c r="C15" s="266">
        <v>4.4606535957694718E-2</v>
      </c>
      <c r="D15" s="266">
        <v>3.1271458775546171E-2</v>
      </c>
      <c r="E15" s="266">
        <v>2.7039294936352289E-2</v>
      </c>
      <c r="F15" s="266">
        <v>2.2854415973110827E-2</v>
      </c>
      <c r="G15" s="266">
        <v>2.2796834779714534E-2</v>
      </c>
      <c r="H15" s="266">
        <v>2.268269058216946E-2</v>
      </c>
      <c r="I15" s="266">
        <v>2.2681222147887755E-2</v>
      </c>
      <c r="J15" s="266">
        <v>1.9773809598713221E-2</v>
      </c>
      <c r="K15" s="266">
        <v>1.7313876427790097E-2</v>
      </c>
      <c r="L15" s="266">
        <v>1.4069806342555464E-2</v>
      </c>
      <c r="M15" s="266">
        <v>1.0649548260860932E-2</v>
      </c>
      <c r="N15" s="266">
        <v>1.0754750403191562E-2</v>
      </c>
      <c r="O15" s="266">
        <v>7.6869409878471632E-3</v>
      </c>
      <c r="P15" s="350">
        <v>7.3193482993466827E-3</v>
      </c>
      <c r="Q15" s="350">
        <v>2.0813840288449729E-2</v>
      </c>
      <c r="R15" s="350">
        <v>1.8246810656548991E-2</v>
      </c>
      <c r="S15" s="350">
        <v>1.6279111605858883E-2</v>
      </c>
      <c r="T15" s="350">
        <v>1.2820317602457941E-2</v>
      </c>
      <c r="U15" s="350">
        <v>1.0750048061176602E-2</v>
      </c>
      <c r="V15" s="350">
        <v>1.0033154213715917E-2</v>
      </c>
      <c r="W15" s="350">
        <v>8.2148327158349955E-3</v>
      </c>
      <c r="X15" s="350">
        <v>1.0772277236617384E-2</v>
      </c>
    </row>
    <row r="16" spans="1:24" x14ac:dyDescent="0.2">
      <c r="A16" s="15" t="s">
        <v>805</v>
      </c>
      <c r="B16" s="10" t="s">
        <v>147</v>
      </c>
      <c r="C16" s="219">
        <v>0.2880578937125865</v>
      </c>
      <c r="D16" s="219">
        <v>0.41430836582467406</v>
      </c>
      <c r="E16" s="219">
        <v>0.45737438569904265</v>
      </c>
      <c r="F16" s="219">
        <v>0.43571121823650283</v>
      </c>
      <c r="G16" s="219">
        <v>0.3843181197072274</v>
      </c>
      <c r="H16" s="219">
        <v>0.37286685883519438</v>
      </c>
      <c r="I16" s="219">
        <v>0.44738174265036151</v>
      </c>
      <c r="J16" s="219">
        <v>0.60181998524209945</v>
      </c>
      <c r="K16" s="219">
        <v>1.3179704475123337</v>
      </c>
      <c r="L16" s="219">
        <v>1.6345946489840149</v>
      </c>
      <c r="M16" s="219">
        <v>1.4393040254684242</v>
      </c>
      <c r="N16" s="219">
        <v>1.270580909945684</v>
      </c>
      <c r="O16" s="219">
        <v>1.5855306201269896</v>
      </c>
      <c r="P16" s="350">
        <v>1.5434244629196854</v>
      </c>
      <c r="Q16" s="350">
        <v>0.97795049619135621</v>
      </c>
      <c r="R16" s="350">
        <v>1.040920250002634</v>
      </c>
      <c r="S16" s="350">
        <v>1.1399688306226556</v>
      </c>
      <c r="T16" s="350">
        <v>1.2149405079260507</v>
      </c>
      <c r="U16" s="350">
        <v>1.2119413559893906</v>
      </c>
      <c r="V16" s="350">
        <v>1.3748950591318378</v>
      </c>
      <c r="W16" s="350">
        <v>1.3764060151485569</v>
      </c>
      <c r="X16" s="350">
        <v>1.1621761673280397</v>
      </c>
    </row>
    <row r="17" spans="1:24" ht="23.25" thickBot="1" x14ac:dyDescent="0.25">
      <c r="A17" s="619" t="s">
        <v>806</v>
      </c>
      <c r="B17" s="26" t="s">
        <v>147</v>
      </c>
      <c r="C17" s="270">
        <v>54.580593395024735</v>
      </c>
      <c r="D17" s="270">
        <v>54.667601607927864</v>
      </c>
      <c r="E17" s="270">
        <v>53.806298158248659</v>
      </c>
      <c r="F17" s="270">
        <v>50.75364293651139</v>
      </c>
      <c r="G17" s="270">
        <v>47.598356202229994</v>
      </c>
      <c r="H17" s="270">
        <v>47.491581467798625</v>
      </c>
      <c r="I17" s="270">
        <v>47.776180782322967</v>
      </c>
      <c r="J17" s="270">
        <v>48.030533240366708</v>
      </c>
      <c r="K17" s="270">
        <v>47.786317755145127</v>
      </c>
      <c r="L17" s="270">
        <v>48.275896956109641</v>
      </c>
      <c r="M17" s="270">
        <v>46.150940840591062</v>
      </c>
      <c r="N17" s="270">
        <v>46.872789084605699</v>
      </c>
      <c r="O17" s="270">
        <v>44.300434279139061</v>
      </c>
      <c r="P17" s="270">
        <v>44.747136376845567</v>
      </c>
      <c r="Q17" s="270">
        <v>44.004307749490216</v>
      </c>
      <c r="R17" s="270">
        <v>44.116139419133333</v>
      </c>
      <c r="S17" s="270">
        <v>44.662014630160328</v>
      </c>
      <c r="T17" s="270">
        <v>44.544317444783992</v>
      </c>
      <c r="U17" s="270">
        <v>44.957281686137243</v>
      </c>
      <c r="V17" s="270">
        <v>46.346589559830207</v>
      </c>
      <c r="W17" s="270">
        <v>47.317253974852086</v>
      </c>
      <c r="X17" s="270">
        <v>48.356318660067203</v>
      </c>
    </row>
    <row r="18" spans="1:24" x14ac:dyDescent="0.2">
      <c r="A18" s="62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219"/>
    </row>
    <row r="19" spans="1:24" x14ac:dyDescent="0.2">
      <c r="A19" s="15" t="s">
        <v>807</v>
      </c>
    </row>
    <row r="20" spans="1:24" s="15" customFormat="1" x14ac:dyDescent="0.2"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</row>
    <row r="21" spans="1:24" s="15" customFormat="1" x14ac:dyDescent="0.2">
      <c r="A21" s="15" t="s">
        <v>237</v>
      </c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</row>
    <row r="22" spans="1:24" s="15" customFormat="1" x14ac:dyDescent="0.2">
      <c r="A22" s="15" t="s">
        <v>808</v>
      </c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</row>
    <row r="23" spans="1:24" s="15" customFormat="1" x14ac:dyDescent="0.2">
      <c r="A23" s="15" t="s">
        <v>809</v>
      </c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</row>
    <row r="24" spans="1:24" s="15" customFormat="1" x14ac:dyDescent="0.2">
      <c r="N24" s="618"/>
      <c r="O24" s="618"/>
      <c r="P24" s="618"/>
      <c r="Q24" s="618"/>
      <c r="R24" s="618"/>
      <c r="S24" s="618"/>
      <c r="T24" s="618"/>
      <c r="U24" s="618"/>
      <c r="V24" s="618"/>
      <c r="W24" s="618"/>
      <c r="X24" s="618"/>
    </row>
    <row r="25" spans="1:24" s="15" customFormat="1" x14ac:dyDescent="0.2"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</row>
    <row r="26" spans="1:24" s="15" customFormat="1" x14ac:dyDescent="0.2"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</row>
    <row r="27" spans="1:24" s="15" customFormat="1" x14ac:dyDescent="0.2"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</row>
    <row r="28" spans="1:24" s="15" customFormat="1" x14ac:dyDescent="0.2"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</row>
    <row r="29" spans="1:24" s="15" customFormat="1" x14ac:dyDescent="0.2"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</row>
    <row r="30" spans="1:24" s="15" customFormat="1" x14ac:dyDescent="0.2"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</row>
    <row r="31" spans="1:24" s="15" customFormat="1" x14ac:dyDescent="0.2">
      <c r="N31" s="266"/>
      <c r="O31" s="266"/>
      <c r="P31" s="266"/>
      <c r="Q31" s="266"/>
      <c r="R31" s="266"/>
      <c r="S31" s="266"/>
      <c r="T31" s="266"/>
      <c r="U31" s="266"/>
      <c r="V31" s="266"/>
      <c r="W31" s="266"/>
      <c r="X31" s="266"/>
    </row>
    <row r="32" spans="1:24" s="15" customFormat="1" x14ac:dyDescent="0.2"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</row>
    <row r="33" spans="14:24" s="15" customFormat="1" x14ac:dyDescent="0.2"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</row>
    <row r="34" spans="14:24" s="15" customFormat="1" x14ac:dyDescent="0.2"/>
    <row r="35" spans="14:24" s="15" customFormat="1" x14ac:dyDescent="0.2"/>
  </sheetData>
  <mergeCells count="1">
    <mergeCell ref="N3:X3"/>
  </mergeCells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showGridLines="0" topLeftCell="A76" workbookViewId="0"/>
  </sheetViews>
  <sheetFormatPr defaultRowHeight="11.25" x14ac:dyDescent="0.2"/>
  <cols>
    <col min="1" max="1" width="8.5703125" style="3" customWidth="1"/>
    <col min="2" max="16384" width="9.140625" style="3"/>
  </cols>
  <sheetData>
    <row r="1" spans="1:18" s="15" customFormat="1" ht="12.75" x14ac:dyDescent="0.2">
      <c r="A1" s="12" t="s">
        <v>6</v>
      </c>
    </row>
    <row r="2" spans="1:18" ht="13.5" thickBot="1" x14ac:dyDescent="0.25">
      <c r="A2" s="12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8" ht="12.75" customHeight="1" x14ac:dyDescent="0.2">
      <c r="A3" s="59"/>
      <c r="B3" s="74">
        <v>1970</v>
      </c>
      <c r="C3" s="44"/>
      <c r="D3" s="44"/>
      <c r="E3" s="44">
        <v>1981</v>
      </c>
      <c r="F3" s="44"/>
      <c r="G3" s="44"/>
      <c r="H3" s="44">
        <v>1991</v>
      </c>
      <c r="I3" s="44"/>
      <c r="J3" s="44"/>
      <c r="K3" s="44">
        <v>2001</v>
      </c>
      <c r="L3" s="44"/>
      <c r="M3" s="45"/>
      <c r="N3" s="916">
        <v>2011</v>
      </c>
      <c r="O3" s="917"/>
      <c r="P3" s="917"/>
    </row>
    <row r="4" spans="1:18" x14ac:dyDescent="0.2">
      <c r="A4" s="75" t="s">
        <v>5</v>
      </c>
      <c r="B4" s="39" t="s">
        <v>1</v>
      </c>
      <c r="C4" s="40" t="s">
        <v>2</v>
      </c>
      <c r="D4" s="40" t="s">
        <v>3</v>
      </c>
      <c r="E4" s="40" t="s">
        <v>1</v>
      </c>
      <c r="F4" s="40" t="s">
        <v>2</v>
      </c>
      <c r="G4" s="40" t="s">
        <v>3</v>
      </c>
      <c r="H4" s="40" t="s">
        <v>1</v>
      </c>
      <c r="I4" s="40" t="s">
        <v>2</v>
      </c>
      <c r="J4" s="40" t="s">
        <v>3</v>
      </c>
      <c r="K4" s="40" t="s">
        <v>1</v>
      </c>
      <c r="L4" s="40" t="s">
        <v>2</v>
      </c>
      <c r="M4" s="41" t="s">
        <v>3</v>
      </c>
      <c r="N4" s="40" t="s">
        <v>1</v>
      </c>
      <c r="O4" s="40" t="s">
        <v>2</v>
      </c>
      <c r="P4" s="41" t="s">
        <v>3</v>
      </c>
    </row>
    <row r="5" spans="1:18" x14ac:dyDescent="0.2">
      <c r="A5" s="60"/>
      <c r="B5" s="918" t="s">
        <v>208</v>
      </c>
      <c r="C5" s="902"/>
      <c r="D5" s="902"/>
      <c r="E5" s="902"/>
      <c r="F5" s="902"/>
      <c r="G5" s="902"/>
      <c r="H5" s="902"/>
      <c r="I5" s="902"/>
      <c r="J5" s="902"/>
      <c r="K5" s="902"/>
      <c r="L5" s="902"/>
      <c r="M5" s="902"/>
      <c r="N5" s="902"/>
      <c r="O5" s="902"/>
      <c r="P5" s="902"/>
      <c r="R5" s="82"/>
    </row>
    <row r="6" spans="1:18" ht="6.75" customHeight="1" x14ac:dyDescent="0.2"/>
    <row r="7" spans="1:18" x14ac:dyDescent="0.2">
      <c r="A7" s="147" t="s">
        <v>0</v>
      </c>
      <c r="B7" s="148">
        <v>8611125</v>
      </c>
      <c r="C7" s="148">
        <v>4089165</v>
      </c>
      <c r="D7" s="148">
        <v>4521960</v>
      </c>
      <c r="E7" s="148">
        <v>9833014</v>
      </c>
      <c r="F7" s="148">
        <v>4737715</v>
      </c>
      <c r="G7" s="148">
        <v>5095299</v>
      </c>
      <c r="H7" s="148">
        <v>9867147</v>
      </c>
      <c r="I7" s="148">
        <v>4756775</v>
      </c>
      <c r="J7" s="148">
        <v>5110372</v>
      </c>
      <c r="K7" s="148">
        <v>10356117</v>
      </c>
      <c r="L7" s="148">
        <v>5000141</v>
      </c>
      <c r="M7" s="148">
        <v>5355976</v>
      </c>
      <c r="N7" s="148">
        <v>10562178</v>
      </c>
      <c r="O7" s="148">
        <v>5046600</v>
      </c>
      <c r="P7" s="148">
        <v>5515578</v>
      </c>
    </row>
    <row r="8" spans="1:18" ht="6.75" customHeight="1" x14ac:dyDescent="0.2">
      <c r="A8" s="4"/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</row>
    <row r="9" spans="1:18" x14ac:dyDescent="0.2">
      <c r="A9" s="4">
        <v>0</v>
      </c>
      <c r="B9" s="106">
        <v>143345</v>
      </c>
      <c r="C9" s="106">
        <v>73390</v>
      </c>
      <c r="D9" s="106">
        <v>69955</v>
      </c>
      <c r="E9" s="106">
        <v>146253</v>
      </c>
      <c r="F9" s="106">
        <v>74627</v>
      </c>
      <c r="G9" s="106">
        <v>71626</v>
      </c>
      <c r="H9" s="106">
        <v>108296</v>
      </c>
      <c r="I9" s="106">
        <v>55358</v>
      </c>
      <c r="J9" s="106">
        <v>52938</v>
      </c>
      <c r="K9" s="106">
        <v>110914</v>
      </c>
      <c r="L9" s="106">
        <v>56866</v>
      </c>
      <c r="M9" s="106">
        <v>54048</v>
      </c>
      <c r="N9" s="106">
        <v>96761</v>
      </c>
      <c r="O9" s="106">
        <v>49046</v>
      </c>
      <c r="P9" s="106">
        <v>47715</v>
      </c>
    </row>
    <row r="10" spans="1:18" x14ac:dyDescent="0.2">
      <c r="A10" s="4">
        <v>1</v>
      </c>
      <c r="B10" s="106">
        <v>146310</v>
      </c>
      <c r="C10" s="106">
        <v>74815</v>
      </c>
      <c r="D10" s="106">
        <v>71495</v>
      </c>
      <c r="E10" s="106">
        <v>157930</v>
      </c>
      <c r="F10" s="106">
        <v>80708</v>
      </c>
      <c r="G10" s="106">
        <v>77222</v>
      </c>
      <c r="H10" s="106">
        <v>110414</v>
      </c>
      <c r="I10" s="106">
        <v>56548</v>
      </c>
      <c r="J10" s="106">
        <v>53866</v>
      </c>
      <c r="K10" s="106">
        <v>113091</v>
      </c>
      <c r="L10" s="106">
        <v>57754</v>
      </c>
      <c r="M10" s="106">
        <v>55337</v>
      </c>
      <c r="N10" s="106">
        <v>94151</v>
      </c>
      <c r="O10" s="106">
        <v>47939</v>
      </c>
      <c r="P10" s="106">
        <v>46212</v>
      </c>
    </row>
    <row r="11" spans="1:18" x14ac:dyDescent="0.2">
      <c r="A11" s="4">
        <v>2</v>
      </c>
      <c r="B11" s="106">
        <v>164875</v>
      </c>
      <c r="C11" s="106">
        <v>83745</v>
      </c>
      <c r="D11" s="106">
        <v>81130</v>
      </c>
      <c r="E11" s="106">
        <v>153277</v>
      </c>
      <c r="F11" s="106">
        <v>78555</v>
      </c>
      <c r="G11" s="106">
        <v>74722</v>
      </c>
      <c r="H11" s="106">
        <v>105679</v>
      </c>
      <c r="I11" s="106">
        <v>53959</v>
      </c>
      <c r="J11" s="106">
        <v>51720</v>
      </c>
      <c r="K11" s="106">
        <v>106179</v>
      </c>
      <c r="L11" s="106">
        <v>54478</v>
      </c>
      <c r="M11" s="106">
        <v>51701</v>
      </c>
      <c r="N11" s="106">
        <v>96527</v>
      </c>
      <c r="O11" s="106">
        <v>49442</v>
      </c>
      <c r="P11" s="106">
        <v>47085</v>
      </c>
    </row>
    <row r="12" spans="1:18" x14ac:dyDescent="0.2">
      <c r="A12" s="4">
        <v>3</v>
      </c>
      <c r="B12" s="106">
        <v>164820</v>
      </c>
      <c r="C12" s="106">
        <v>83930</v>
      </c>
      <c r="D12" s="106">
        <v>80890</v>
      </c>
      <c r="E12" s="106">
        <v>161553</v>
      </c>
      <c r="F12" s="106">
        <v>82545</v>
      </c>
      <c r="G12" s="106">
        <v>79008</v>
      </c>
      <c r="H12" s="106">
        <v>108387</v>
      </c>
      <c r="I12" s="106">
        <v>55674</v>
      </c>
      <c r="J12" s="106">
        <v>52713</v>
      </c>
      <c r="K12" s="106">
        <v>104432</v>
      </c>
      <c r="L12" s="106">
        <v>53246</v>
      </c>
      <c r="M12" s="106">
        <v>51186</v>
      </c>
      <c r="N12" s="106">
        <v>96674</v>
      </c>
      <c r="O12" s="106">
        <v>49777</v>
      </c>
      <c r="P12" s="106">
        <v>46897</v>
      </c>
      <c r="R12" s="28"/>
    </row>
    <row r="13" spans="1:18" x14ac:dyDescent="0.2">
      <c r="A13" s="4">
        <v>4</v>
      </c>
      <c r="B13" s="106">
        <v>170005</v>
      </c>
      <c r="C13" s="106">
        <v>86290</v>
      </c>
      <c r="D13" s="106">
        <v>83715</v>
      </c>
      <c r="E13" s="106">
        <v>172683</v>
      </c>
      <c r="F13" s="106">
        <v>88353</v>
      </c>
      <c r="G13" s="106">
        <v>84330</v>
      </c>
      <c r="H13" s="106">
        <v>111533</v>
      </c>
      <c r="I13" s="106">
        <v>57140</v>
      </c>
      <c r="J13" s="106">
        <v>54393</v>
      </c>
      <c r="K13" s="106">
        <v>104875</v>
      </c>
      <c r="L13" s="106">
        <v>53625</v>
      </c>
      <c r="M13" s="106">
        <v>51250</v>
      </c>
      <c r="N13" s="106">
        <v>98534</v>
      </c>
      <c r="O13" s="106">
        <v>50192</v>
      </c>
      <c r="P13" s="106">
        <v>48342</v>
      </c>
    </row>
    <row r="14" spans="1:18" x14ac:dyDescent="0.2">
      <c r="A14" s="4">
        <v>5</v>
      </c>
      <c r="B14" s="106">
        <v>171655</v>
      </c>
      <c r="C14" s="106">
        <v>87200</v>
      </c>
      <c r="D14" s="106">
        <v>84455</v>
      </c>
      <c r="E14" s="106">
        <v>175221</v>
      </c>
      <c r="F14" s="106">
        <v>89623</v>
      </c>
      <c r="G14" s="106">
        <v>85598</v>
      </c>
      <c r="H14" s="106">
        <v>118231</v>
      </c>
      <c r="I14" s="106">
        <v>60687</v>
      </c>
      <c r="J14" s="106">
        <v>57544</v>
      </c>
      <c r="K14" s="106">
        <v>105235</v>
      </c>
      <c r="L14" s="106">
        <v>54108</v>
      </c>
      <c r="M14" s="106">
        <v>51127</v>
      </c>
      <c r="N14" s="106">
        <v>103616</v>
      </c>
      <c r="O14" s="106">
        <v>53208</v>
      </c>
      <c r="P14" s="106">
        <v>50408</v>
      </c>
    </row>
    <row r="15" spans="1:18" x14ac:dyDescent="0.2">
      <c r="A15" s="4">
        <v>6</v>
      </c>
      <c r="B15" s="106">
        <v>170885</v>
      </c>
      <c r="C15" s="106">
        <v>86640</v>
      </c>
      <c r="D15" s="106">
        <v>84245</v>
      </c>
      <c r="E15" s="106">
        <v>172416</v>
      </c>
      <c r="F15" s="106">
        <v>87941</v>
      </c>
      <c r="G15" s="106">
        <v>84475</v>
      </c>
      <c r="H15" s="106">
        <v>124462</v>
      </c>
      <c r="I15" s="106">
        <v>64003</v>
      </c>
      <c r="J15" s="106">
        <v>60459</v>
      </c>
      <c r="K15" s="106">
        <v>103481</v>
      </c>
      <c r="L15" s="106">
        <v>53210</v>
      </c>
      <c r="M15" s="106">
        <v>50271</v>
      </c>
      <c r="N15" s="106">
        <v>102517</v>
      </c>
      <c r="O15" s="106">
        <v>52458</v>
      </c>
      <c r="P15" s="106">
        <v>50059</v>
      </c>
    </row>
    <row r="16" spans="1:18" x14ac:dyDescent="0.2">
      <c r="A16" s="4">
        <v>7</v>
      </c>
      <c r="B16" s="106">
        <v>167620</v>
      </c>
      <c r="C16" s="106">
        <v>85225</v>
      </c>
      <c r="D16" s="106">
        <v>82395</v>
      </c>
      <c r="E16" s="106">
        <v>169897</v>
      </c>
      <c r="F16" s="106">
        <v>86677</v>
      </c>
      <c r="G16" s="106">
        <v>83220</v>
      </c>
      <c r="H16" s="106">
        <v>128902</v>
      </c>
      <c r="I16" s="106">
        <v>66430</v>
      </c>
      <c r="J16" s="106">
        <v>62472</v>
      </c>
      <c r="K16" s="106">
        <v>106787</v>
      </c>
      <c r="L16" s="106">
        <v>54611</v>
      </c>
      <c r="M16" s="106">
        <v>52176</v>
      </c>
      <c r="N16" s="106">
        <v>104771</v>
      </c>
      <c r="O16" s="106">
        <v>53540</v>
      </c>
      <c r="P16" s="106">
        <v>51231</v>
      </c>
    </row>
    <row r="17" spans="1:16" x14ac:dyDescent="0.2">
      <c r="A17" s="4">
        <v>8</v>
      </c>
      <c r="B17" s="106">
        <v>173960</v>
      </c>
      <c r="C17" s="106">
        <v>88915</v>
      </c>
      <c r="D17" s="106">
        <v>85045</v>
      </c>
      <c r="E17" s="106">
        <v>173950</v>
      </c>
      <c r="F17" s="106">
        <v>88318</v>
      </c>
      <c r="G17" s="106">
        <v>85632</v>
      </c>
      <c r="H17" s="106">
        <v>135719</v>
      </c>
      <c r="I17" s="106">
        <v>69357</v>
      </c>
      <c r="J17" s="106">
        <v>66362</v>
      </c>
      <c r="K17" s="106">
        <v>109266</v>
      </c>
      <c r="L17" s="106">
        <v>55623</v>
      </c>
      <c r="M17" s="106">
        <v>53643</v>
      </c>
      <c r="N17" s="106">
        <v>108312</v>
      </c>
      <c r="O17" s="106">
        <v>55538</v>
      </c>
      <c r="P17" s="106">
        <v>52774</v>
      </c>
    </row>
    <row r="18" spans="1:16" x14ac:dyDescent="0.2">
      <c r="A18" s="4">
        <v>9</v>
      </c>
      <c r="B18" s="106">
        <v>165665</v>
      </c>
      <c r="C18" s="106">
        <v>84465</v>
      </c>
      <c r="D18" s="106">
        <v>81200</v>
      </c>
      <c r="E18" s="106">
        <v>170849</v>
      </c>
      <c r="F18" s="106">
        <v>87212</v>
      </c>
      <c r="G18" s="106">
        <v>83637</v>
      </c>
      <c r="H18" s="106">
        <v>138847</v>
      </c>
      <c r="I18" s="106">
        <v>70860</v>
      </c>
      <c r="J18" s="106">
        <v>67987</v>
      </c>
      <c r="K18" s="106">
        <v>112752</v>
      </c>
      <c r="L18" s="106">
        <v>57647</v>
      </c>
      <c r="M18" s="106">
        <v>55105</v>
      </c>
      <c r="N18" s="106">
        <v>105871</v>
      </c>
      <c r="O18" s="106">
        <v>54221</v>
      </c>
      <c r="P18" s="106">
        <v>51650</v>
      </c>
    </row>
    <row r="19" spans="1:16" x14ac:dyDescent="0.2">
      <c r="A19" s="4">
        <v>10</v>
      </c>
      <c r="B19" s="106">
        <v>173015</v>
      </c>
      <c r="C19" s="106">
        <v>87840</v>
      </c>
      <c r="D19" s="106">
        <v>85175</v>
      </c>
      <c r="E19" s="106">
        <v>171826</v>
      </c>
      <c r="F19" s="106">
        <v>87670</v>
      </c>
      <c r="G19" s="106">
        <v>84156</v>
      </c>
      <c r="H19" s="106">
        <v>145937</v>
      </c>
      <c r="I19" s="106">
        <v>74638</v>
      </c>
      <c r="J19" s="106">
        <v>71299</v>
      </c>
      <c r="K19" s="106">
        <v>113725</v>
      </c>
      <c r="L19" s="106">
        <v>58122</v>
      </c>
      <c r="M19" s="106">
        <v>55603</v>
      </c>
      <c r="N19" s="106">
        <v>116057</v>
      </c>
      <c r="O19" s="106">
        <v>59590</v>
      </c>
      <c r="P19" s="106">
        <v>56467</v>
      </c>
    </row>
    <row r="20" spans="1:16" x14ac:dyDescent="0.2">
      <c r="A20" s="4">
        <v>11</v>
      </c>
      <c r="B20" s="106">
        <v>159560</v>
      </c>
      <c r="C20" s="106">
        <v>82100</v>
      </c>
      <c r="D20" s="106">
        <v>77460</v>
      </c>
      <c r="E20" s="106">
        <v>170655</v>
      </c>
      <c r="F20" s="106">
        <v>87292</v>
      </c>
      <c r="G20" s="106">
        <v>83363</v>
      </c>
      <c r="H20" s="106">
        <v>149793</v>
      </c>
      <c r="I20" s="106">
        <v>76318</v>
      </c>
      <c r="J20" s="106">
        <v>73475</v>
      </c>
      <c r="K20" s="106">
        <v>113682</v>
      </c>
      <c r="L20" s="106">
        <v>58109</v>
      </c>
      <c r="M20" s="106">
        <v>55573</v>
      </c>
      <c r="N20" s="106">
        <v>115378</v>
      </c>
      <c r="O20" s="106">
        <v>58846</v>
      </c>
      <c r="P20" s="106">
        <v>56532</v>
      </c>
    </row>
    <row r="21" spans="1:16" x14ac:dyDescent="0.2">
      <c r="A21" s="4">
        <v>12</v>
      </c>
      <c r="B21" s="106">
        <v>166515</v>
      </c>
      <c r="C21" s="106">
        <v>83885</v>
      </c>
      <c r="D21" s="106">
        <v>82630</v>
      </c>
      <c r="E21" s="106">
        <v>170023</v>
      </c>
      <c r="F21" s="106">
        <v>86296</v>
      </c>
      <c r="G21" s="106">
        <v>83727</v>
      </c>
      <c r="H21" s="106">
        <v>152567</v>
      </c>
      <c r="I21" s="106">
        <v>77867</v>
      </c>
      <c r="J21" s="106">
        <v>74700</v>
      </c>
      <c r="K21" s="106">
        <v>115198</v>
      </c>
      <c r="L21" s="106">
        <v>58912</v>
      </c>
      <c r="M21" s="106">
        <v>56286</v>
      </c>
      <c r="N21" s="106">
        <v>111425</v>
      </c>
      <c r="O21" s="106">
        <v>56838</v>
      </c>
      <c r="P21" s="106">
        <v>54587</v>
      </c>
    </row>
    <row r="22" spans="1:16" x14ac:dyDescent="0.2">
      <c r="A22" s="4">
        <v>13</v>
      </c>
      <c r="B22" s="106">
        <v>157440</v>
      </c>
      <c r="C22" s="106">
        <v>79135</v>
      </c>
      <c r="D22" s="106">
        <v>78305</v>
      </c>
      <c r="E22" s="106">
        <v>169142</v>
      </c>
      <c r="F22" s="106">
        <v>85990</v>
      </c>
      <c r="G22" s="106">
        <v>83152</v>
      </c>
      <c r="H22" s="106">
        <v>162684</v>
      </c>
      <c r="I22" s="106">
        <v>82701</v>
      </c>
      <c r="J22" s="106">
        <v>79983</v>
      </c>
      <c r="K22" s="106">
        <v>116207</v>
      </c>
      <c r="L22" s="106">
        <v>59622</v>
      </c>
      <c r="M22" s="106">
        <v>56585</v>
      </c>
      <c r="N22" s="106">
        <v>110868</v>
      </c>
      <c r="O22" s="106">
        <v>56523</v>
      </c>
      <c r="P22" s="106">
        <v>54345</v>
      </c>
    </row>
    <row r="23" spans="1:16" x14ac:dyDescent="0.2">
      <c r="A23" s="4">
        <v>14</v>
      </c>
      <c r="B23" s="106">
        <v>156150</v>
      </c>
      <c r="C23" s="106">
        <v>77905</v>
      </c>
      <c r="D23" s="106">
        <v>78245</v>
      </c>
      <c r="E23" s="106">
        <v>172998</v>
      </c>
      <c r="F23" s="106">
        <v>87921</v>
      </c>
      <c r="G23" s="106">
        <v>85077</v>
      </c>
      <c r="H23" s="106">
        <v>170952</v>
      </c>
      <c r="I23" s="106">
        <v>87096</v>
      </c>
      <c r="J23" s="106">
        <v>83856</v>
      </c>
      <c r="K23" s="106">
        <v>120778</v>
      </c>
      <c r="L23" s="106">
        <v>61620</v>
      </c>
      <c r="M23" s="106">
        <v>59158</v>
      </c>
      <c r="N23" s="106">
        <v>110867</v>
      </c>
      <c r="O23" s="106">
        <v>56841</v>
      </c>
      <c r="P23" s="106">
        <v>54026</v>
      </c>
    </row>
    <row r="24" spans="1:16" x14ac:dyDescent="0.2">
      <c r="A24" s="4">
        <v>15</v>
      </c>
      <c r="B24" s="106">
        <v>151965</v>
      </c>
      <c r="C24" s="106">
        <v>75285</v>
      </c>
      <c r="D24" s="106">
        <v>76680</v>
      </c>
      <c r="E24" s="106">
        <v>174466</v>
      </c>
      <c r="F24" s="106">
        <v>88393</v>
      </c>
      <c r="G24" s="106">
        <v>86073</v>
      </c>
      <c r="H24" s="106">
        <v>174619</v>
      </c>
      <c r="I24" s="106">
        <v>88904</v>
      </c>
      <c r="J24" s="106">
        <v>85715</v>
      </c>
      <c r="K24" s="106">
        <v>124453</v>
      </c>
      <c r="L24" s="106">
        <v>63715</v>
      </c>
      <c r="M24" s="106">
        <v>60738</v>
      </c>
      <c r="N24" s="106">
        <v>109927</v>
      </c>
      <c r="O24" s="106">
        <v>56575</v>
      </c>
      <c r="P24" s="106">
        <v>53352</v>
      </c>
    </row>
    <row r="25" spans="1:16" x14ac:dyDescent="0.2">
      <c r="A25" s="4">
        <v>16</v>
      </c>
      <c r="B25" s="106">
        <v>149235</v>
      </c>
      <c r="C25" s="106">
        <v>73495</v>
      </c>
      <c r="D25" s="106">
        <v>75740</v>
      </c>
      <c r="E25" s="106">
        <v>175833</v>
      </c>
      <c r="F25" s="106">
        <v>88375</v>
      </c>
      <c r="G25" s="106">
        <v>87458</v>
      </c>
      <c r="H25" s="106">
        <v>171444</v>
      </c>
      <c r="I25" s="106">
        <v>86603</v>
      </c>
      <c r="J25" s="106">
        <v>84841</v>
      </c>
      <c r="K25" s="106">
        <v>133501</v>
      </c>
      <c r="L25" s="106">
        <v>68351</v>
      </c>
      <c r="M25" s="106">
        <v>65150</v>
      </c>
      <c r="N25" s="106">
        <v>109576</v>
      </c>
      <c r="O25" s="106">
        <v>56218</v>
      </c>
      <c r="P25" s="106">
        <v>53358</v>
      </c>
    </row>
    <row r="26" spans="1:16" x14ac:dyDescent="0.2">
      <c r="A26" s="4">
        <v>17</v>
      </c>
      <c r="B26" s="106">
        <v>144995</v>
      </c>
      <c r="C26" s="106">
        <v>70485</v>
      </c>
      <c r="D26" s="106">
        <v>74510</v>
      </c>
      <c r="E26" s="106">
        <v>172635</v>
      </c>
      <c r="F26" s="106">
        <v>87238</v>
      </c>
      <c r="G26" s="106">
        <v>85397</v>
      </c>
      <c r="H26" s="106">
        <v>167333</v>
      </c>
      <c r="I26" s="106">
        <v>84853</v>
      </c>
      <c r="J26" s="106">
        <v>82480</v>
      </c>
      <c r="K26" s="106">
        <v>138313</v>
      </c>
      <c r="L26" s="106">
        <v>70832</v>
      </c>
      <c r="M26" s="106">
        <v>67481</v>
      </c>
      <c r="N26" s="106">
        <v>113106</v>
      </c>
      <c r="O26" s="106">
        <v>57686</v>
      </c>
      <c r="P26" s="106">
        <v>55420</v>
      </c>
    </row>
    <row r="27" spans="1:16" x14ac:dyDescent="0.2">
      <c r="A27" s="4">
        <v>18</v>
      </c>
      <c r="B27" s="106">
        <v>152535</v>
      </c>
      <c r="C27" s="106">
        <v>72795</v>
      </c>
      <c r="D27" s="106">
        <v>79740</v>
      </c>
      <c r="E27" s="106">
        <v>170060</v>
      </c>
      <c r="F27" s="106">
        <v>85525</v>
      </c>
      <c r="G27" s="106">
        <v>84535</v>
      </c>
      <c r="H27" s="106">
        <v>168345</v>
      </c>
      <c r="I27" s="106">
        <v>84947</v>
      </c>
      <c r="J27" s="106">
        <v>83398</v>
      </c>
      <c r="K27" s="106">
        <v>144806</v>
      </c>
      <c r="L27" s="106">
        <v>73594</v>
      </c>
      <c r="M27" s="106">
        <v>71212</v>
      </c>
      <c r="N27" s="106">
        <v>115571</v>
      </c>
      <c r="O27" s="106">
        <v>58510</v>
      </c>
      <c r="P27" s="106">
        <v>57061</v>
      </c>
    </row>
    <row r="28" spans="1:16" x14ac:dyDescent="0.2">
      <c r="A28" s="4">
        <v>19</v>
      </c>
      <c r="B28" s="106">
        <v>132170</v>
      </c>
      <c r="C28" s="106">
        <v>63430</v>
      </c>
      <c r="D28" s="106">
        <v>68740</v>
      </c>
      <c r="E28" s="106">
        <v>166748</v>
      </c>
      <c r="F28" s="106">
        <v>84124</v>
      </c>
      <c r="G28" s="106">
        <v>82624</v>
      </c>
      <c r="H28" s="106">
        <v>163847</v>
      </c>
      <c r="I28" s="106">
        <v>82933</v>
      </c>
      <c r="J28" s="106">
        <v>80914</v>
      </c>
      <c r="K28" s="106">
        <v>147613</v>
      </c>
      <c r="L28" s="106">
        <v>74930</v>
      </c>
      <c r="M28" s="106">
        <v>72683</v>
      </c>
      <c r="N28" s="106">
        <v>117070</v>
      </c>
      <c r="O28" s="106">
        <v>59536</v>
      </c>
      <c r="P28" s="106">
        <v>57534</v>
      </c>
    </row>
    <row r="29" spans="1:16" x14ac:dyDescent="0.2">
      <c r="A29" s="4">
        <v>20</v>
      </c>
      <c r="B29" s="106">
        <v>143405</v>
      </c>
      <c r="C29" s="106">
        <v>68505</v>
      </c>
      <c r="D29" s="106">
        <v>74900</v>
      </c>
      <c r="E29" s="106">
        <v>164656</v>
      </c>
      <c r="F29" s="106">
        <v>83187</v>
      </c>
      <c r="G29" s="106">
        <v>81469</v>
      </c>
      <c r="H29" s="106">
        <v>160331</v>
      </c>
      <c r="I29" s="106">
        <v>81663</v>
      </c>
      <c r="J29" s="106">
        <v>78668</v>
      </c>
      <c r="K29" s="106">
        <v>152163</v>
      </c>
      <c r="L29" s="106">
        <v>76945</v>
      </c>
      <c r="M29" s="106">
        <v>75218</v>
      </c>
      <c r="N29" s="106">
        <v>116632</v>
      </c>
      <c r="O29" s="106">
        <v>58956</v>
      </c>
      <c r="P29" s="106">
        <v>57676</v>
      </c>
    </row>
    <row r="30" spans="1:16" x14ac:dyDescent="0.2">
      <c r="A30" s="4">
        <v>21</v>
      </c>
      <c r="B30" s="106">
        <v>125845</v>
      </c>
      <c r="C30" s="106">
        <v>60045</v>
      </c>
      <c r="D30" s="106">
        <v>65800</v>
      </c>
      <c r="E30" s="106">
        <v>156596</v>
      </c>
      <c r="F30" s="106">
        <v>78516</v>
      </c>
      <c r="G30" s="106">
        <v>78080</v>
      </c>
      <c r="H30" s="106">
        <v>154418</v>
      </c>
      <c r="I30" s="106">
        <v>78276</v>
      </c>
      <c r="J30" s="106">
        <v>76142</v>
      </c>
      <c r="K30" s="106">
        <v>152247</v>
      </c>
      <c r="L30" s="106">
        <v>77336</v>
      </c>
      <c r="M30" s="106">
        <v>74911</v>
      </c>
      <c r="N30" s="106">
        <v>115758</v>
      </c>
      <c r="O30" s="106">
        <v>58527</v>
      </c>
      <c r="P30" s="106">
        <v>57231</v>
      </c>
    </row>
    <row r="31" spans="1:16" x14ac:dyDescent="0.2">
      <c r="A31" s="4">
        <v>22</v>
      </c>
      <c r="B31" s="106">
        <v>131135</v>
      </c>
      <c r="C31" s="106">
        <v>61225</v>
      </c>
      <c r="D31" s="106">
        <v>69910</v>
      </c>
      <c r="E31" s="106">
        <v>153933</v>
      </c>
      <c r="F31" s="106">
        <v>77221</v>
      </c>
      <c r="G31" s="106">
        <v>76712</v>
      </c>
      <c r="H31" s="106">
        <v>152150</v>
      </c>
      <c r="I31" s="106">
        <v>76836</v>
      </c>
      <c r="J31" s="106">
        <v>75314</v>
      </c>
      <c r="K31" s="106">
        <v>154552</v>
      </c>
      <c r="L31" s="106">
        <v>78069</v>
      </c>
      <c r="M31" s="106">
        <v>76483</v>
      </c>
      <c r="N31" s="106">
        <v>116039</v>
      </c>
      <c r="O31" s="106">
        <v>58377</v>
      </c>
      <c r="P31" s="106">
        <v>57662</v>
      </c>
    </row>
    <row r="32" spans="1:16" x14ac:dyDescent="0.2">
      <c r="A32" s="4">
        <v>23</v>
      </c>
      <c r="B32" s="106">
        <v>114465</v>
      </c>
      <c r="C32" s="106">
        <v>53480</v>
      </c>
      <c r="D32" s="106">
        <v>60985</v>
      </c>
      <c r="E32" s="106">
        <v>151929</v>
      </c>
      <c r="F32" s="106">
        <v>76347</v>
      </c>
      <c r="G32" s="106">
        <v>75582</v>
      </c>
      <c r="H32" s="106">
        <v>149819</v>
      </c>
      <c r="I32" s="106">
        <v>75297</v>
      </c>
      <c r="J32" s="106">
        <v>74522</v>
      </c>
      <c r="K32" s="106">
        <v>163137</v>
      </c>
      <c r="L32" s="106">
        <v>82414</v>
      </c>
      <c r="M32" s="106">
        <v>80723</v>
      </c>
      <c r="N32" s="106">
        <v>115768</v>
      </c>
      <c r="O32" s="106">
        <v>58252</v>
      </c>
      <c r="P32" s="106">
        <v>57516</v>
      </c>
    </row>
    <row r="33" spans="1:16" x14ac:dyDescent="0.2">
      <c r="A33" s="4">
        <v>24</v>
      </c>
      <c r="B33" s="106">
        <v>113110</v>
      </c>
      <c r="C33" s="106">
        <v>54690</v>
      </c>
      <c r="D33" s="106">
        <v>58420</v>
      </c>
      <c r="E33" s="106">
        <v>141203</v>
      </c>
      <c r="F33" s="106">
        <v>70535</v>
      </c>
      <c r="G33" s="106">
        <v>70668</v>
      </c>
      <c r="H33" s="106">
        <v>148530</v>
      </c>
      <c r="I33" s="106">
        <v>74579</v>
      </c>
      <c r="J33" s="106">
        <v>73951</v>
      </c>
      <c r="K33" s="106">
        <v>168802</v>
      </c>
      <c r="L33" s="106">
        <v>85323</v>
      </c>
      <c r="M33" s="106">
        <v>83479</v>
      </c>
      <c r="N33" s="106">
        <v>117868</v>
      </c>
      <c r="O33" s="106">
        <v>58911</v>
      </c>
      <c r="P33" s="106">
        <v>58957</v>
      </c>
    </row>
    <row r="34" spans="1:16" x14ac:dyDescent="0.2">
      <c r="A34" s="4">
        <v>25</v>
      </c>
      <c r="B34" s="106">
        <v>117205</v>
      </c>
      <c r="C34" s="106">
        <v>54575</v>
      </c>
      <c r="D34" s="106">
        <v>62630</v>
      </c>
      <c r="E34" s="106">
        <v>142375</v>
      </c>
      <c r="F34" s="106">
        <v>71092</v>
      </c>
      <c r="G34" s="106">
        <v>71283</v>
      </c>
      <c r="H34" s="106">
        <v>147532</v>
      </c>
      <c r="I34" s="106">
        <v>73615</v>
      </c>
      <c r="J34" s="106">
        <v>73917</v>
      </c>
      <c r="K34" s="106">
        <v>169997</v>
      </c>
      <c r="L34" s="106">
        <v>86018</v>
      </c>
      <c r="M34" s="106">
        <v>83979</v>
      </c>
      <c r="N34" s="106">
        <v>120191</v>
      </c>
      <c r="O34" s="106">
        <v>60134</v>
      </c>
      <c r="P34" s="106">
        <v>60057</v>
      </c>
    </row>
    <row r="35" spans="1:16" x14ac:dyDescent="0.2">
      <c r="A35" s="4">
        <v>26</v>
      </c>
      <c r="B35" s="106">
        <v>105145</v>
      </c>
      <c r="C35" s="106">
        <v>48770</v>
      </c>
      <c r="D35" s="106">
        <v>56375</v>
      </c>
      <c r="E35" s="106">
        <v>138948</v>
      </c>
      <c r="F35" s="106">
        <v>69129</v>
      </c>
      <c r="G35" s="106">
        <v>69819</v>
      </c>
      <c r="H35" s="106">
        <v>148071</v>
      </c>
      <c r="I35" s="106">
        <v>73261</v>
      </c>
      <c r="J35" s="106">
        <v>74810</v>
      </c>
      <c r="K35" s="106">
        <v>166091</v>
      </c>
      <c r="L35" s="106">
        <v>83638</v>
      </c>
      <c r="M35" s="106">
        <v>82453</v>
      </c>
      <c r="N35" s="106">
        <v>127300</v>
      </c>
      <c r="O35" s="106">
        <v>63345</v>
      </c>
      <c r="P35" s="106">
        <v>63955</v>
      </c>
    </row>
    <row r="36" spans="1:16" x14ac:dyDescent="0.2">
      <c r="A36" s="4">
        <v>27</v>
      </c>
      <c r="B36" s="106">
        <v>104275</v>
      </c>
      <c r="C36" s="106">
        <v>49245</v>
      </c>
      <c r="D36" s="106">
        <v>55030</v>
      </c>
      <c r="E36" s="106">
        <v>132779</v>
      </c>
      <c r="F36" s="106">
        <v>65824</v>
      </c>
      <c r="G36" s="106">
        <v>66955</v>
      </c>
      <c r="H36" s="106">
        <v>144895</v>
      </c>
      <c r="I36" s="106">
        <v>71891</v>
      </c>
      <c r="J36" s="106">
        <v>73004</v>
      </c>
      <c r="K36" s="106">
        <v>159391</v>
      </c>
      <c r="L36" s="106">
        <v>79872</v>
      </c>
      <c r="M36" s="106">
        <v>79519</v>
      </c>
      <c r="N36" s="106">
        <v>131808</v>
      </c>
      <c r="O36" s="106">
        <v>65562</v>
      </c>
      <c r="P36" s="106">
        <v>66246</v>
      </c>
    </row>
    <row r="37" spans="1:16" x14ac:dyDescent="0.2">
      <c r="A37" s="4">
        <v>28</v>
      </c>
      <c r="B37" s="106">
        <v>102425</v>
      </c>
      <c r="C37" s="106">
        <v>46805</v>
      </c>
      <c r="D37" s="106">
        <v>55620</v>
      </c>
      <c r="E37" s="106">
        <v>133868</v>
      </c>
      <c r="F37" s="106">
        <v>65752</v>
      </c>
      <c r="G37" s="106">
        <v>68116</v>
      </c>
      <c r="H37" s="106">
        <v>143528</v>
      </c>
      <c r="I37" s="106">
        <v>70629</v>
      </c>
      <c r="J37" s="106">
        <v>72899</v>
      </c>
      <c r="K37" s="106">
        <v>160432</v>
      </c>
      <c r="L37" s="106">
        <v>80170</v>
      </c>
      <c r="M37" s="106">
        <v>80262</v>
      </c>
      <c r="N37" s="106">
        <v>137211</v>
      </c>
      <c r="O37" s="106">
        <v>67448</v>
      </c>
      <c r="P37" s="106">
        <v>69763</v>
      </c>
    </row>
    <row r="38" spans="1:16" x14ac:dyDescent="0.2">
      <c r="A38" s="4">
        <v>29</v>
      </c>
      <c r="B38" s="106">
        <v>89685</v>
      </c>
      <c r="C38" s="106">
        <v>41945</v>
      </c>
      <c r="D38" s="106">
        <v>47740</v>
      </c>
      <c r="E38" s="106">
        <v>131988</v>
      </c>
      <c r="F38" s="106">
        <v>65374</v>
      </c>
      <c r="G38" s="106">
        <v>66614</v>
      </c>
      <c r="H38" s="106">
        <v>142602</v>
      </c>
      <c r="I38" s="106">
        <v>70160</v>
      </c>
      <c r="J38" s="106">
        <v>72442</v>
      </c>
      <c r="K38" s="106">
        <v>158750</v>
      </c>
      <c r="L38" s="106">
        <v>79545</v>
      </c>
      <c r="M38" s="106">
        <v>79205</v>
      </c>
      <c r="N38" s="106">
        <v>139566</v>
      </c>
      <c r="O38" s="106">
        <v>68359</v>
      </c>
      <c r="P38" s="106">
        <v>71207</v>
      </c>
    </row>
    <row r="39" spans="1:16" x14ac:dyDescent="0.2">
      <c r="A39" s="4">
        <v>30</v>
      </c>
      <c r="B39" s="106">
        <v>113710</v>
      </c>
      <c r="C39" s="106">
        <v>53685</v>
      </c>
      <c r="D39" s="106">
        <v>60025</v>
      </c>
      <c r="E39" s="106">
        <v>132241</v>
      </c>
      <c r="F39" s="106">
        <v>65810</v>
      </c>
      <c r="G39" s="106">
        <v>66431</v>
      </c>
      <c r="H39" s="106">
        <v>143961</v>
      </c>
      <c r="I39" s="106">
        <v>71437</v>
      </c>
      <c r="J39" s="106">
        <v>72524</v>
      </c>
      <c r="K39" s="106">
        <v>155975</v>
      </c>
      <c r="L39" s="106">
        <v>78275</v>
      </c>
      <c r="M39" s="106">
        <v>77700</v>
      </c>
      <c r="N39" s="106">
        <v>144439</v>
      </c>
      <c r="O39" s="106">
        <v>70752</v>
      </c>
      <c r="P39" s="106">
        <v>73687</v>
      </c>
    </row>
    <row r="40" spans="1:16" x14ac:dyDescent="0.2">
      <c r="A40" s="4">
        <v>31</v>
      </c>
      <c r="B40" s="106">
        <v>97395</v>
      </c>
      <c r="C40" s="106">
        <v>45720</v>
      </c>
      <c r="D40" s="106">
        <v>51675</v>
      </c>
      <c r="E40" s="106">
        <v>128517</v>
      </c>
      <c r="F40" s="106">
        <v>63588</v>
      </c>
      <c r="G40" s="106">
        <v>64929</v>
      </c>
      <c r="H40" s="106">
        <v>139877</v>
      </c>
      <c r="I40" s="106">
        <v>68649</v>
      </c>
      <c r="J40" s="106">
        <v>71228</v>
      </c>
      <c r="K40" s="106">
        <v>151600</v>
      </c>
      <c r="L40" s="106">
        <v>75942</v>
      </c>
      <c r="M40" s="106">
        <v>75658</v>
      </c>
      <c r="N40" s="106">
        <v>147281</v>
      </c>
      <c r="O40" s="106">
        <v>72276</v>
      </c>
      <c r="P40" s="106">
        <v>75005</v>
      </c>
    </row>
    <row r="41" spans="1:16" x14ac:dyDescent="0.2">
      <c r="A41" s="4">
        <v>32</v>
      </c>
      <c r="B41" s="106">
        <v>107260</v>
      </c>
      <c r="C41" s="106">
        <v>50430</v>
      </c>
      <c r="D41" s="106">
        <v>56830</v>
      </c>
      <c r="E41" s="106">
        <v>130924</v>
      </c>
      <c r="F41" s="106">
        <v>63844</v>
      </c>
      <c r="G41" s="106">
        <v>67080</v>
      </c>
      <c r="H41" s="106">
        <v>138161</v>
      </c>
      <c r="I41" s="106">
        <v>67770</v>
      </c>
      <c r="J41" s="106">
        <v>70391</v>
      </c>
      <c r="K41" s="106">
        <v>150484</v>
      </c>
      <c r="L41" s="106">
        <v>75173</v>
      </c>
      <c r="M41" s="106">
        <v>75311</v>
      </c>
      <c r="N41" s="106">
        <v>151198</v>
      </c>
      <c r="O41" s="106">
        <v>73869</v>
      </c>
      <c r="P41" s="106">
        <v>77329</v>
      </c>
    </row>
    <row r="42" spans="1:16" x14ac:dyDescent="0.2">
      <c r="A42" s="4">
        <v>33</v>
      </c>
      <c r="B42" s="106">
        <v>107295</v>
      </c>
      <c r="C42" s="106">
        <v>50275</v>
      </c>
      <c r="D42" s="106">
        <v>57020</v>
      </c>
      <c r="E42" s="106">
        <v>122392</v>
      </c>
      <c r="F42" s="106">
        <v>58973</v>
      </c>
      <c r="G42" s="106">
        <v>63419</v>
      </c>
      <c r="H42" s="106">
        <v>140126</v>
      </c>
      <c r="I42" s="106">
        <v>68524</v>
      </c>
      <c r="J42" s="106">
        <v>71602</v>
      </c>
      <c r="K42" s="106">
        <v>150865</v>
      </c>
      <c r="L42" s="106">
        <v>74631</v>
      </c>
      <c r="M42" s="106">
        <v>76234</v>
      </c>
      <c r="N42" s="106">
        <v>162139</v>
      </c>
      <c r="O42" s="106">
        <v>79266</v>
      </c>
      <c r="P42" s="106">
        <v>82873</v>
      </c>
    </row>
    <row r="43" spans="1:16" x14ac:dyDescent="0.2">
      <c r="A43" s="4">
        <v>34</v>
      </c>
      <c r="B43" s="106">
        <v>108325</v>
      </c>
      <c r="C43" s="106">
        <v>50245</v>
      </c>
      <c r="D43" s="106">
        <v>58080</v>
      </c>
      <c r="E43" s="106">
        <v>115824</v>
      </c>
      <c r="F43" s="106">
        <v>55416</v>
      </c>
      <c r="G43" s="106">
        <v>60408</v>
      </c>
      <c r="H43" s="106">
        <v>132481</v>
      </c>
      <c r="I43" s="106">
        <v>64606</v>
      </c>
      <c r="J43" s="106">
        <v>67875</v>
      </c>
      <c r="K43" s="106">
        <v>152533</v>
      </c>
      <c r="L43" s="106">
        <v>75342</v>
      </c>
      <c r="M43" s="106">
        <v>77191</v>
      </c>
      <c r="N43" s="106">
        <v>168510</v>
      </c>
      <c r="O43" s="106">
        <v>82571</v>
      </c>
      <c r="P43" s="106">
        <v>85939</v>
      </c>
    </row>
    <row r="44" spans="1:16" x14ac:dyDescent="0.2">
      <c r="A44" s="4">
        <v>35</v>
      </c>
      <c r="B44" s="106">
        <v>117820</v>
      </c>
      <c r="C44" s="106">
        <v>55620</v>
      </c>
      <c r="D44" s="106">
        <v>62200</v>
      </c>
      <c r="E44" s="106">
        <v>122062</v>
      </c>
      <c r="F44" s="106">
        <v>57870</v>
      </c>
      <c r="G44" s="106">
        <v>64192</v>
      </c>
      <c r="H44" s="106">
        <v>135480</v>
      </c>
      <c r="I44" s="106">
        <v>66019</v>
      </c>
      <c r="J44" s="106">
        <v>69461</v>
      </c>
      <c r="K44" s="106">
        <v>154779</v>
      </c>
      <c r="L44" s="106">
        <v>76392</v>
      </c>
      <c r="M44" s="106">
        <v>78387</v>
      </c>
      <c r="N44" s="106">
        <v>170282</v>
      </c>
      <c r="O44" s="106">
        <v>83517</v>
      </c>
      <c r="P44" s="106">
        <v>86765</v>
      </c>
    </row>
    <row r="45" spans="1:16" x14ac:dyDescent="0.2">
      <c r="A45" s="4">
        <v>36</v>
      </c>
      <c r="B45" s="106">
        <v>106550</v>
      </c>
      <c r="C45" s="106">
        <v>50300</v>
      </c>
      <c r="D45" s="106">
        <v>56250</v>
      </c>
      <c r="E45" s="106">
        <v>116314</v>
      </c>
      <c r="F45" s="106">
        <v>54750</v>
      </c>
      <c r="G45" s="106">
        <v>61564</v>
      </c>
      <c r="H45" s="106">
        <v>133332</v>
      </c>
      <c r="I45" s="106">
        <v>65331</v>
      </c>
      <c r="J45" s="106">
        <v>68001</v>
      </c>
      <c r="K45" s="106">
        <v>157184</v>
      </c>
      <c r="L45" s="106">
        <v>77218</v>
      </c>
      <c r="M45" s="106">
        <v>79966</v>
      </c>
      <c r="N45" s="106">
        <v>167193</v>
      </c>
      <c r="O45" s="106">
        <v>81550</v>
      </c>
      <c r="P45" s="106">
        <v>85643</v>
      </c>
    </row>
    <row r="46" spans="1:16" x14ac:dyDescent="0.2">
      <c r="A46" s="4">
        <v>37</v>
      </c>
      <c r="B46" s="106">
        <v>108810</v>
      </c>
      <c r="C46" s="106">
        <v>51325</v>
      </c>
      <c r="D46" s="106">
        <v>57485</v>
      </c>
      <c r="E46" s="106">
        <v>114035</v>
      </c>
      <c r="F46" s="106">
        <v>54673</v>
      </c>
      <c r="G46" s="106">
        <v>59362</v>
      </c>
      <c r="H46" s="106">
        <v>129364</v>
      </c>
      <c r="I46" s="106">
        <v>62796</v>
      </c>
      <c r="J46" s="106">
        <v>66568</v>
      </c>
      <c r="K46" s="106">
        <v>153415</v>
      </c>
      <c r="L46" s="106">
        <v>75323</v>
      </c>
      <c r="M46" s="106">
        <v>78092</v>
      </c>
      <c r="N46" s="106">
        <v>162337</v>
      </c>
      <c r="O46" s="106">
        <v>79086</v>
      </c>
      <c r="P46" s="106">
        <v>83251</v>
      </c>
    </row>
    <row r="47" spans="1:16" x14ac:dyDescent="0.2">
      <c r="A47" s="4">
        <v>38</v>
      </c>
      <c r="B47" s="106">
        <v>117250</v>
      </c>
      <c r="C47" s="106">
        <v>55045</v>
      </c>
      <c r="D47" s="106">
        <v>62205</v>
      </c>
      <c r="E47" s="106">
        <v>110032</v>
      </c>
      <c r="F47" s="106">
        <v>52415</v>
      </c>
      <c r="G47" s="106">
        <v>57617</v>
      </c>
      <c r="H47" s="106">
        <v>132246</v>
      </c>
      <c r="I47" s="106">
        <v>63942</v>
      </c>
      <c r="J47" s="106">
        <v>68304</v>
      </c>
      <c r="K47" s="106">
        <v>152239</v>
      </c>
      <c r="L47" s="106">
        <v>74735</v>
      </c>
      <c r="M47" s="106">
        <v>77504</v>
      </c>
      <c r="N47" s="106">
        <v>164089</v>
      </c>
      <c r="O47" s="106">
        <v>79725</v>
      </c>
      <c r="P47" s="106">
        <v>84364</v>
      </c>
    </row>
    <row r="48" spans="1:16" x14ac:dyDescent="0.2">
      <c r="A48" s="4">
        <v>39</v>
      </c>
      <c r="B48" s="106">
        <v>105310</v>
      </c>
      <c r="C48" s="106">
        <v>50375</v>
      </c>
      <c r="D48" s="106">
        <v>54935</v>
      </c>
      <c r="E48" s="106">
        <v>102983</v>
      </c>
      <c r="F48" s="106">
        <v>49254</v>
      </c>
      <c r="G48" s="106">
        <v>53729</v>
      </c>
      <c r="H48" s="106">
        <v>130654</v>
      </c>
      <c r="I48" s="106">
        <v>63687</v>
      </c>
      <c r="J48" s="106">
        <v>66967</v>
      </c>
      <c r="K48" s="106">
        <v>153164</v>
      </c>
      <c r="L48" s="106">
        <v>75115</v>
      </c>
      <c r="M48" s="106">
        <v>78049</v>
      </c>
      <c r="N48" s="106">
        <v>160782</v>
      </c>
      <c r="O48" s="106">
        <v>78429</v>
      </c>
      <c r="P48" s="106">
        <v>82353</v>
      </c>
    </row>
    <row r="49" spans="1:16" x14ac:dyDescent="0.2">
      <c r="A49" s="4">
        <v>40</v>
      </c>
      <c r="B49" s="106">
        <v>126760</v>
      </c>
      <c r="C49" s="106">
        <v>59715</v>
      </c>
      <c r="D49" s="106">
        <v>67045</v>
      </c>
      <c r="E49" s="106">
        <v>109825</v>
      </c>
      <c r="F49" s="106">
        <v>52408</v>
      </c>
      <c r="G49" s="106">
        <v>57417</v>
      </c>
      <c r="H49" s="106">
        <v>131576</v>
      </c>
      <c r="I49" s="106">
        <v>64623</v>
      </c>
      <c r="J49" s="106">
        <v>66953</v>
      </c>
      <c r="K49" s="106">
        <v>153112</v>
      </c>
      <c r="L49" s="106">
        <v>75458</v>
      </c>
      <c r="M49" s="106">
        <v>77654</v>
      </c>
      <c r="N49" s="106">
        <v>157660</v>
      </c>
      <c r="O49" s="106">
        <v>76831</v>
      </c>
      <c r="P49" s="106">
        <v>80829</v>
      </c>
    </row>
    <row r="50" spans="1:16" x14ac:dyDescent="0.2">
      <c r="A50" s="4">
        <v>41</v>
      </c>
      <c r="B50" s="106">
        <v>97830</v>
      </c>
      <c r="C50" s="106">
        <v>47075</v>
      </c>
      <c r="D50" s="106">
        <v>50755</v>
      </c>
      <c r="E50" s="106">
        <v>114737</v>
      </c>
      <c r="F50" s="106">
        <v>54722</v>
      </c>
      <c r="G50" s="106">
        <v>60015</v>
      </c>
      <c r="H50" s="106">
        <v>129275</v>
      </c>
      <c r="I50" s="106">
        <v>63327</v>
      </c>
      <c r="J50" s="106">
        <v>65948</v>
      </c>
      <c r="K50" s="106">
        <v>146065</v>
      </c>
      <c r="L50" s="106">
        <v>71675</v>
      </c>
      <c r="M50" s="106">
        <v>74390</v>
      </c>
      <c r="N50" s="106">
        <v>154142</v>
      </c>
      <c r="O50" s="106">
        <v>75159</v>
      </c>
      <c r="P50" s="106">
        <v>78983</v>
      </c>
    </row>
    <row r="51" spans="1:16" x14ac:dyDescent="0.2">
      <c r="A51" s="4">
        <v>42</v>
      </c>
      <c r="B51" s="106">
        <v>113670</v>
      </c>
      <c r="C51" s="106">
        <v>54050</v>
      </c>
      <c r="D51" s="106">
        <v>59620</v>
      </c>
      <c r="E51" s="106">
        <v>116780</v>
      </c>
      <c r="F51" s="106">
        <v>55581</v>
      </c>
      <c r="G51" s="106">
        <v>61199</v>
      </c>
      <c r="H51" s="106">
        <v>131915</v>
      </c>
      <c r="I51" s="106">
        <v>63909</v>
      </c>
      <c r="J51" s="106">
        <v>68006</v>
      </c>
      <c r="K51" s="106">
        <v>145112</v>
      </c>
      <c r="L51" s="106">
        <v>71191</v>
      </c>
      <c r="M51" s="106">
        <v>73921</v>
      </c>
      <c r="N51" s="106">
        <v>152330</v>
      </c>
      <c r="O51" s="106">
        <v>73891</v>
      </c>
      <c r="P51" s="106">
        <v>78439</v>
      </c>
    </row>
    <row r="52" spans="1:16" x14ac:dyDescent="0.2">
      <c r="A52" s="4">
        <v>43</v>
      </c>
      <c r="B52" s="106">
        <v>104310</v>
      </c>
      <c r="C52" s="106">
        <v>49075</v>
      </c>
      <c r="D52" s="106">
        <v>55235</v>
      </c>
      <c r="E52" s="106">
        <v>115596</v>
      </c>
      <c r="F52" s="106">
        <v>54951</v>
      </c>
      <c r="G52" s="106">
        <v>60645</v>
      </c>
      <c r="H52" s="106">
        <v>123840</v>
      </c>
      <c r="I52" s="106">
        <v>59364</v>
      </c>
      <c r="J52" s="106">
        <v>64476</v>
      </c>
      <c r="K52" s="106">
        <v>145633</v>
      </c>
      <c r="L52" s="106">
        <v>71335</v>
      </c>
      <c r="M52" s="106">
        <v>74298</v>
      </c>
      <c r="N52" s="106">
        <v>153848</v>
      </c>
      <c r="O52" s="106">
        <v>74306</v>
      </c>
      <c r="P52" s="106">
        <v>79542</v>
      </c>
    </row>
    <row r="53" spans="1:16" x14ac:dyDescent="0.2">
      <c r="A53" s="4">
        <v>44</v>
      </c>
      <c r="B53" s="106">
        <v>108815</v>
      </c>
      <c r="C53" s="106">
        <v>51125</v>
      </c>
      <c r="D53" s="106">
        <v>57690</v>
      </c>
      <c r="E53" s="106">
        <v>117222</v>
      </c>
      <c r="F53" s="106">
        <v>55612</v>
      </c>
      <c r="G53" s="106">
        <v>61610</v>
      </c>
      <c r="H53" s="106">
        <v>117913</v>
      </c>
      <c r="I53" s="106">
        <v>56432</v>
      </c>
      <c r="J53" s="106">
        <v>61481</v>
      </c>
      <c r="K53" s="106">
        <v>138596</v>
      </c>
      <c r="L53" s="106">
        <v>67869</v>
      </c>
      <c r="M53" s="106">
        <v>70727</v>
      </c>
      <c r="N53" s="106">
        <v>155118</v>
      </c>
      <c r="O53" s="106">
        <v>74775</v>
      </c>
      <c r="P53" s="106">
        <v>80343</v>
      </c>
    </row>
    <row r="54" spans="1:16" x14ac:dyDescent="0.2">
      <c r="A54" s="4">
        <v>45</v>
      </c>
      <c r="B54" s="106">
        <v>113835</v>
      </c>
      <c r="C54" s="106">
        <v>53825</v>
      </c>
      <c r="D54" s="106">
        <v>60010</v>
      </c>
      <c r="E54" s="106">
        <v>119965</v>
      </c>
      <c r="F54" s="106">
        <v>56940</v>
      </c>
      <c r="G54" s="106">
        <v>63025</v>
      </c>
      <c r="H54" s="106">
        <v>125035</v>
      </c>
      <c r="I54" s="106">
        <v>59614</v>
      </c>
      <c r="J54" s="106">
        <v>65421</v>
      </c>
      <c r="K54" s="106">
        <v>141743</v>
      </c>
      <c r="L54" s="106">
        <v>69101</v>
      </c>
      <c r="M54" s="106">
        <v>72642</v>
      </c>
      <c r="N54" s="106">
        <v>156622</v>
      </c>
      <c r="O54" s="106">
        <v>75475</v>
      </c>
      <c r="P54" s="106">
        <v>81147</v>
      </c>
    </row>
    <row r="55" spans="1:16" x14ac:dyDescent="0.2">
      <c r="A55" s="4">
        <v>46</v>
      </c>
      <c r="B55" s="106">
        <v>102285</v>
      </c>
      <c r="C55" s="106">
        <v>47915</v>
      </c>
      <c r="D55" s="106">
        <v>54370</v>
      </c>
      <c r="E55" s="106">
        <v>114453</v>
      </c>
      <c r="F55" s="106">
        <v>54165</v>
      </c>
      <c r="G55" s="106">
        <v>60288</v>
      </c>
      <c r="H55" s="106">
        <v>117768</v>
      </c>
      <c r="I55" s="106">
        <v>55761</v>
      </c>
      <c r="J55" s="106">
        <v>62007</v>
      </c>
      <c r="K55" s="106">
        <v>138241</v>
      </c>
      <c r="L55" s="106">
        <v>67465</v>
      </c>
      <c r="M55" s="106">
        <v>70776</v>
      </c>
      <c r="N55" s="106">
        <v>157824</v>
      </c>
      <c r="O55" s="106">
        <v>76089</v>
      </c>
      <c r="P55" s="106">
        <v>81735</v>
      </c>
    </row>
    <row r="56" spans="1:16" x14ac:dyDescent="0.2">
      <c r="A56" s="4">
        <v>47</v>
      </c>
      <c r="B56" s="106">
        <v>99345</v>
      </c>
      <c r="C56" s="106">
        <v>47225</v>
      </c>
      <c r="D56" s="106">
        <v>52120</v>
      </c>
      <c r="E56" s="106">
        <v>116543</v>
      </c>
      <c r="F56" s="106">
        <v>55148</v>
      </c>
      <c r="G56" s="106">
        <v>61395</v>
      </c>
      <c r="H56" s="106">
        <v>113902</v>
      </c>
      <c r="I56" s="106">
        <v>54400</v>
      </c>
      <c r="J56" s="106">
        <v>59502</v>
      </c>
      <c r="K56" s="106">
        <v>133821</v>
      </c>
      <c r="L56" s="106">
        <v>64836</v>
      </c>
      <c r="M56" s="106">
        <v>68985</v>
      </c>
      <c r="N56" s="106">
        <v>152343</v>
      </c>
      <c r="O56" s="106">
        <v>73251</v>
      </c>
      <c r="P56" s="106">
        <v>79092</v>
      </c>
    </row>
    <row r="57" spans="1:16" x14ac:dyDescent="0.2">
      <c r="A57" s="4">
        <v>48</v>
      </c>
      <c r="B57" s="106">
        <v>103425</v>
      </c>
      <c r="C57" s="106">
        <v>48305</v>
      </c>
      <c r="D57" s="106">
        <v>55120</v>
      </c>
      <c r="E57" s="106">
        <v>118714</v>
      </c>
      <c r="F57" s="106">
        <v>56046</v>
      </c>
      <c r="G57" s="106">
        <v>62668</v>
      </c>
      <c r="H57" s="106">
        <v>110163</v>
      </c>
      <c r="I57" s="106">
        <v>52689</v>
      </c>
      <c r="J57" s="106">
        <v>57474</v>
      </c>
      <c r="K57" s="106">
        <v>137029</v>
      </c>
      <c r="L57" s="106">
        <v>66142</v>
      </c>
      <c r="M57" s="106">
        <v>70887</v>
      </c>
      <c r="N57" s="106">
        <v>152299</v>
      </c>
      <c r="O57" s="106">
        <v>73357</v>
      </c>
      <c r="P57" s="106">
        <v>78942</v>
      </c>
    </row>
    <row r="58" spans="1:16" x14ac:dyDescent="0.2">
      <c r="A58" s="4">
        <v>49</v>
      </c>
      <c r="B58" s="106">
        <v>94340</v>
      </c>
      <c r="C58" s="106">
        <v>45515</v>
      </c>
      <c r="D58" s="106">
        <v>48825</v>
      </c>
      <c r="E58" s="106">
        <v>117225</v>
      </c>
      <c r="F58" s="106">
        <v>55718</v>
      </c>
      <c r="G58" s="106">
        <v>61507</v>
      </c>
      <c r="H58" s="106">
        <v>102755</v>
      </c>
      <c r="I58" s="106">
        <v>49201</v>
      </c>
      <c r="J58" s="106">
        <v>53554</v>
      </c>
      <c r="K58" s="106">
        <v>135300</v>
      </c>
      <c r="L58" s="106">
        <v>65838</v>
      </c>
      <c r="M58" s="106">
        <v>69462</v>
      </c>
      <c r="N58" s="106">
        <v>151206</v>
      </c>
      <c r="O58" s="106">
        <v>72817</v>
      </c>
      <c r="P58" s="106">
        <v>78389</v>
      </c>
    </row>
    <row r="59" spans="1:16" x14ac:dyDescent="0.2">
      <c r="A59" s="4">
        <v>50</v>
      </c>
      <c r="B59" s="106">
        <v>118065</v>
      </c>
      <c r="C59" s="106">
        <v>55630</v>
      </c>
      <c r="D59" s="106">
        <v>62435</v>
      </c>
      <c r="E59" s="106">
        <v>118828</v>
      </c>
      <c r="F59" s="106">
        <v>56377</v>
      </c>
      <c r="G59" s="106">
        <v>62451</v>
      </c>
      <c r="H59" s="106">
        <v>108143</v>
      </c>
      <c r="I59" s="106">
        <v>51738</v>
      </c>
      <c r="J59" s="106">
        <v>56405</v>
      </c>
      <c r="K59" s="106">
        <v>134739</v>
      </c>
      <c r="L59" s="106">
        <v>65564</v>
      </c>
      <c r="M59" s="106">
        <v>69175</v>
      </c>
      <c r="N59" s="106">
        <v>150694</v>
      </c>
      <c r="O59" s="106">
        <v>72694</v>
      </c>
      <c r="P59" s="106">
        <v>78000</v>
      </c>
    </row>
    <row r="60" spans="1:16" x14ac:dyDescent="0.2">
      <c r="A60" s="4">
        <v>51</v>
      </c>
      <c r="B60" s="106">
        <v>73460</v>
      </c>
      <c r="C60" s="106">
        <v>35295</v>
      </c>
      <c r="D60" s="106">
        <v>38165</v>
      </c>
      <c r="E60" s="106">
        <v>112315</v>
      </c>
      <c r="F60" s="106">
        <v>53027</v>
      </c>
      <c r="G60" s="106">
        <v>59288</v>
      </c>
      <c r="H60" s="106">
        <v>112127</v>
      </c>
      <c r="I60" s="106">
        <v>53285</v>
      </c>
      <c r="J60" s="106">
        <v>58842</v>
      </c>
      <c r="K60" s="106">
        <v>131484</v>
      </c>
      <c r="L60" s="106">
        <v>64117</v>
      </c>
      <c r="M60" s="106">
        <v>67367</v>
      </c>
      <c r="N60" s="106">
        <v>145233</v>
      </c>
      <c r="O60" s="106">
        <v>69654</v>
      </c>
      <c r="P60" s="106">
        <v>75579</v>
      </c>
    </row>
    <row r="61" spans="1:16" x14ac:dyDescent="0.2">
      <c r="A61" s="4">
        <v>52</v>
      </c>
      <c r="B61" s="106">
        <v>84810</v>
      </c>
      <c r="C61" s="106">
        <v>39630</v>
      </c>
      <c r="D61" s="106">
        <v>45180</v>
      </c>
      <c r="E61" s="106">
        <v>114419</v>
      </c>
      <c r="F61" s="106">
        <v>53618</v>
      </c>
      <c r="G61" s="106">
        <v>60801</v>
      </c>
      <c r="H61" s="106">
        <v>113502</v>
      </c>
      <c r="I61" s="106">
        <v>54012</v>
      </c>
      <c r="J61" s="106">
        <v>59490</v>
      </c>
      <c r="K61" s="106">
        <v>134472</v>
      </c>
      <c r="L61" s="106">
        <v>64760</v>
      </c>
      <c r="M61" s="106">
        <v>69712</v>
      </c>
      <c r="N61" s="106">
        <v>144244</v>
      </c>
      <c r="O61" s="106">
        <v>68895</v>
      </c>
      <c r="P61" s="106">
        <v>75349</v>
      </c>
    </row>
    <row r="62" spans="1:16" x14ac:dyDescent="0.2">
      <c r="A62" s="4">
        <v>53</v>
      </c>
      <c r="B62" s="106">
        <v>84340</v>
      </c>
      <c r="C62" s="106">
        <v>39665</v>
      </c>
      <c r="D62" s="106">
        <v>44675</v>
      </c>
      <c r="E62" s="106">
        <v>109888</v>
      </c>
      <c r="F62" s="106">
        <v>51522</v>
      </c>
      <c r="G62" s="106">
        <v>58366</v>
      </c>
      <c r="H62" s="106">
        <v>111851</v>
      </c>
      <c r="I62" s="106">
        <v>52964</v>
      </c>
      <c r="J62" s="106">
        <v>58887</v>
      </c>
      <c r="K62" s="106">
        <v>123285</v>
      </c>
      <c r="L62" s="106">
        <v>58858</v>
      </c>
      <c r="M62" s="106">
        <v>64427</v>
      </c>
      <c r="N62" s="106">
        <v>145385</v>
      </c>
      <c r="O62" s="106">
        <v>69549</v>
      </c>
      <c r="P62" s="106">
        <v>75836</v>
      </c>
    </row>
    <row r="63" spans="1:16" x14ac:dyDescent="0.2">
      <c r="A63" s="4">
        <v>54</v>
      </c>
      <c r="B63" s="106">
        <v>83925</v>
      </c>
      <c r="C63" s="106">
        <v>39060</v>
      </c>
      <c r="D63" s="106">
        <v>44865</v>
      </c>
      <c r="E63" s="106">
        <v>115012</v>
      </c>
      <c r="F63" s="106">
        <v>53838</v>
      </c>
      <c r="G63" s="106">
        <v>61174</v>
      </c>
      <c r="H63" s="106">
        <v>113723</v>
      </c>
      <c r="I63" s="106">
        <v>53624</v>
      </c>
      <c r="J63" s="106">
        <v>60099</v>
      </c>
      <c r="K63" s="106">
        <v>118536</v>
      </c>
      <c r="L63" s="106">
        <v>56185</v>
      </c>
      <c r="M63" s="106">
        <v>62351</v>
      </c>
      <c r="N63" s="106">
        <v>136804</v>
      </c>
      <c r="O63" s="106">
        <v>65456</v>
      </c>
      <c r="P63" s="106">
        <v>71348</v>
      </c>
    </row>
    <row r="64" spans="1:16" x14ac:dyDescent="0.2">
      <c r="A64" s="4">
        <v>55</v>
      </c>
      <c r="B64" s="106">
        <v>92650</v>
      </c>
      <c r="C64" s="106">
        <v>44170</v>
      </c>
      <c r="D64" s="106">
        <v>48480</v>
      </c>
      <c r="E64" s="106">
        <v>112015</v>
      </c>
      <c r="F64" s="106">
        <v>52400</v>
      </c>
      <c r="G64" s="106">
        <v>59615</v>
      </c>
      <c r="H64" s="106">
        <v>116402</v>
      </c>
      <c r="I64" s="106">
        <v>54945</v>
      </c>
      <c r="J64" s="106">
        <v>61457</v>
      </c>
      <c r="K64" s="106">
        <v>124961</v>
      </c>
      <c r="L64" s="106">
        <v>58819</v>
      </c>
      <c r="M64" s="106">
        <v>66142</v>
      </c>
      <c r="N64" s="106">
        <v>141349</v>
      </c>
      <c r="O64" s="106">
        <v>67522</v>
      </c>
      <c r="P64" s="106">
        <v>73827</v>
      </c>
    </row>
    <row r="65" spans="1:16" x14ac:dyDescent="0.2">
      <c r="A65" s="4">
        <v>56</v>
      </c>
      <c r="B65" s="106">
        <v>89115</v>
      </c>
      <c r="C65" s="106">
        <v>41355</v>
      </c>
      <c r="D65" s="106">
        <v>47760</v>
      </c>
      <c r="E65" s="106">
        <v>110302</v>
      </c>
      <c r="F65" s="106">
        <v>51771</v>
      </c>
      <c r="G65" s="106">
        <v>58531</v>
      </c>
      <c r="H65" s="106">
        <v>109979</v>
      </c>
      <c r="I65" s="106">
        <v>51633</v>
      </c>
      <c r="J65" s="106">
        <v>58346</v>
      </c>
      <c r="K65" s="106">
        <v>118380</v>
      </c>
      <c r="L65" s="106">
        <v>55491</v>
      </c>
      <c r="M65" s="106">
        <v>62889</v>
      </c>
      <c r="N65" s="106">
        <v>137406</v>
      </c>
      <c r="O65" s="106">
        <v>65586</v>
      </c>
      <c r="P65" s="106">
        <v>71820</v>
      </c>
    </row>
    <row r="66" spans="1:16" x14ac:dyDescent="0.2">
      <c r="A66" s="4">
        <v>57</v>
      </c>
      <c r="B66" s="106">
        <v>85225</v>
      </c>
      <c r="C66" s="106">
        <v>40480</v>
      </c>
      <c r="D66" s="106">
        <v>44745</v>
      </c>
      <c r="E66" s="106">
        <v>106134</v>
      </c>
      <c r="F66" s="106">
        <v>49638</v>
      </c>
      <c r="G66" s="106">
        <v>56496</v>
      </c>
      <c r="H66" s="106">
        <v>110594</v>
      </c>
      <c r="I66" s="106">
        <v>51660</v>
      </c>
      <c r="J66" s="106">
        <v>58934</v>
      </c>
      <c r="K66" s="106">
        <v>114963</v>
      </c>
      <c r="L66" s="106">
        <v>54343</v>
      </c>
      <c r="M66" s="106">
        <v>60620</v>
      </c>
      <c r="N66" s="106">
        <v>131697</v>
      </c>
      <c r="O66" s="106">
        <v>62577</v>
      </c>
      <c r="P66" s="106">
        <v>69120</v>
      </c>
    </row>
    <row r="67" spans="1:16" x14ac:dyDescent="0.2">
      <c r="A67" s="4">
        <v>58</v>
      </c>
      <c r="B67" s="106">
        <v>91025</v>
      </c>
      <c r="C67" s="106">
        <v>41855</v>
      </c>
      <c r="D67" s="106">
        <v>49170</v>
      </c>
      <c r="E67" s="106">
        <v>102140</v>
      </c>
      <c r="F67" s="106">
        <v>47807</v>
      </c>
      <c r="G67" s="106">
        <v>54333</v>
      </c>
      <c r="H67" s="106">
        <v>113332</v>
      </c>
      <c r="I67" s="106">
        <v>52727</v>
      </c>
      <c r="J67" s="106">
        <v>60605</v>
      </c>
      <c r="K67" s="106">
        <v>109431</v>
      </c>
      <c r="L67" s="106">
        <v>51549</v>
      </c>
      <c r="M67" s="106">
        <v>57882</v>
      </c>
      <c r="N67" s="106">
        <v>134948</v>
      </c>
      <c r="O67" s="106">
        <v>63829</v>
      </c>
      <c r="P67" s="106">
        <v>71119</v>
      </c>
    </row>
    <row r="68" spans="1:16" x14ac:dyDescent="0.2">
      <c r="A68" s="4">
        <v>59</v>
      </c>
      <c r="B68" s="106">
        <v>81735</v>
      </c>
      <c r="C68" s="106">
        <v>38325</v>
      </c>
      <c r="D68" s="106">
        <v>43410</v>
      </c>
      <c r="E68" s="106">
        <v>101140</v>
      </c>
      <c r="F68" s="106">
        <v>47567</v>
      </c>
      <c r="G68" s="106">
        <v>53573</v>
      </c>
      <c r="H68" s="106">
        <v>111734</v>
      </c>
      <c r="I68" s="106">
        <v>52300</v>
      </c>
      <c r="J68" s="106">
        <v>59434</v>
      </c>
      <c r="K68" s="106">
        <v>103717</v>
      </c>
      <c r="L68" s="106">
        <v>48697</v>
      </c>
      <c r="M68" s="106">
        <v>55020</v>
      </c>
      <c r="N68" s="106">
        <v>132251</v>
      </c>
      <c r="O68" s="106">
        <v>62581</v>
      </c>
      <c r="P68" s="106">
        <v>69670</v>
      </c>
    </row>
    <row r="69" spans="1:16" x14ac:dyDescent="0.2">
      <c r="A69" s="4">
        <v>60</v>
      </c>
      <c r="B69" s="106">
        <v>107515</v>
      </c>
      <c r="C69" s="106">
        <v>48245</v>
      </c>
      <c r="D69" s="106">
        <v>59270</v>
      </c>
      <c r="E69" s="106">
        <v>102949</v>
      </c>
      <c r="F69" s="106">
        <v>47710</v>
      </c>
      <c r="G69" s="106">
        <v>55239</v>
      </c>
      <c r="H69" s="106">
        <v>112366</v>
      </c>
      <c r="I69" s="106">
        <v>52349</v>
      </c>
      <c r="J69" s="106">
        <v>60017</v>
      </c>
      <c r="K69" s="106">
        <v>106971</v>
      </c>
      <c r="L69" s="106">
        <v>50060</v>
      </c>
      <c r="M69" s="106">
        <v>56911</v>
      </c>
      <c r="N69" s="106">
        <v>131443</v>
      </c>
      <c r="O69" s="106">
        <v>62324</v>
      </c>
      <c r="P69" s="106">
        <v>69119</v>
      </c>
    </row>
    <row r="70" spans="1:16" x14ac:dyDescent="0.2">
      <c r="A70" s="4">
        <v>61</v>
      </c>
      <c r="B70" s="106">
        <v>71195</v>
      </c>
      <c r="C70" s="106">
        <v>33510</v>
      </c>
      <c r="D70" s="106">
        <v>37685</v>
      </c>
      <c r="E70" s="106">
        <v>85894</v>
      </c>
      <c r="F70" s="106">
        <v>39885</v>
      </c>
      <c r="G70" s="106">
        <v>46009</v>
      </c>
      <c r="H70" s="106">
        <v>106464</v>
      </c>
      <c r="I70" s="106">
        <v>49191</v>
      </c>
      <c r="J70" s="106">
        <v>57273</v>
      </c>
      <c r="K70" s="106">
        <v>110633</v>
      </c>
      <c r="L70" s="106">
        <v>51798</v>
      </c>
      <c r="M70" s="106">
        <v>58835</v>
      </c>
      <c r="N70" s="106">
        <v>129562</v>
      </c>
      <c r="O70" s="106">
        <v>61650</v>
      </c>
      <c r="P70" s="106">
        <v>67912</v>
      </c>
    </row>
    <row r="71" spans="1:16" x14ac:dyDescent="0.2">
      <c r="A71" s="4">
        <v>62</v>
      </c>
      <c r="B71" s="106">
        <v>80265</v>
      </c>
      <c r="C71" s="106">
        <v>35950</v>
      </c>
      <c r="D71" s="106">
        <v>44315</v>
      </c>
      <c r="E71" s="106">
        <v>78211</v>
      </c>
      <c r="F71" s="106">
        <v>36196</v>
      </c>
      <c r="G71" s="106">
        <v>42015</v>
      </c>
      <c r="H71" s="106">
        <v>107549</v>
      </c>
      <c r="I71" s="106">
        <v>49418</v>
      </c>
      <c r="J71" s="106">
        <v>58131</v>
      </c>
      <c r="K71" s="106">
        <v>111966</v>
      </c>
      <c r="L71" s="106">
        <v>52166</v>
      </c>
      <c r="M71" s="106">
        <v>59800</v>
      </c>
      <c r="N71" s="106">
        <v>132822</v>
      </c>
      <c r="O71" s="106">
        <v>62724</v>
      </c>
      <c r="P71" s="106">
        <v>70098</v>
      </c>
    </row>
    <row r="72" spans="1:16" x14ac:dyDescent="0.2">
      <c r="A72" s="4">
        <v>63</v>
      </c>
      <c r="B72" s="106">
        <v>77235</v>
      </c>
      <c r="C72" s="106">
        <v>34365</v>
      </c>
      <c r="D72" s="106">
        <v>42870</v>
      </c>
      <c r="E72" s="106">
        <v>81598</v>
      </c>
      <c r="F72" s="106">
        <v>37273</v>
      </c>
      <c r="G72" s="106">
        <v>44325</v>
      </c>
      <c r="H72" s="106">
        <v>101641</v>
      </c>
      <c r="I72" s="106">
        <v>46303</v>
      </c>
      <c r="J72" s="106">
        <v>55338</v>
      </c>
      <c r="K72" s="106">
        <v>109472</v>
      </c>
      <c r="L72" s="106">
        <v>50617</v>
      </c>
      <c r="M72" s="106">
        <v>58855</v>
      </c>
      <c r="N72" s="106">
        <v>123218</v>
      </c>
      <c r="O72" s="106">
        <v>57466</v>
      </c>
      <c r="P72" s="106">
        <v>65752</v>
      </c>
    </row>
    <row r="73" spans="1:16" x14ac:dyDescent="0.2">
      <c r="A73" s="4">
        <v>64</v>
      </c>
      <c r="B73" s="106">
        <v>73970</v>
      </c>
      <c r="C73" s="106">
        <v>31985</v>
      </c>
      <c r="D73" s="106">
        <v>41985</v>
      </c>
      <c r="E73" s="106">
        <v>83637</v>
      </c>
      <c r="F73" s="106">
        <v>38044</v>
      </c>
      <c r="G73" s="106">
        <v>45593</v>
      </c>
      <c r="H73" s="106">
        <v>105305</v>
      </c>
      <c r="I73" s="106">
        <v>47889</v>
      </c>
      <c r="J73" s="106">
        <v>57416</v>
      </c>
      <c r="K73" s="106">
        <v>111874</v>
      </c>
      <c r="L73" s="106">
        <v>51538</v>
      </c>
      <c r="M73" s="106">
        <v>60336</v>
      </c>
      <c r="N73" s="106">
        <v>117696</v>
      </c>
      <c r="O73" s="106">
        <v>54382</v>
      </c>
      <c r="P73" s="106">
        <v>63314</v>
      </c>
    </row>
    <row r="74" spans="1:16" x14ac:dyDescent="0.2">
      <c r="A74" s="4">
        <v>65</v>
      </c>
      <c r="B74" s="106">
        <v>78755</v>
      </c>
      <c r="C74" s="106">
        <v>34110</v>
      </c>
      <c r="D74" s="106">
        <v>44645</v>
      </c>
      <c r="E74" s="106">
        <v>83856</v>
      </c>
      <c r="F74" s="106">
        <v>37982</v>
      </c>
      <c r="G74" s="106">
        <v>45874</v>
      </c>
      <c r="H74" s="106">
        <v>102313</v>
      </c>
      <c r="I74" s="106">
        <v>46274</v>
      </c>
      <c r="J74" s="106">
        <v>56039</v>
      </c>
      <c r="K74" s="106">
        <v>113751</v>
      </c>
      <c r="L74" s="106">
        <v>52056</v>
      </c>
      <c r="M74" s="106">
        <v>61695</v>
      </c>
      <c r="N74" s="106">
        <v>122138</v>
      </c>
      <c r="O74" s="106">
        <v>56042</v>
      </c>
      <c r="P74" s="106">
        <v>66096</v>
      </c>
    </row>
    <row r="75" spans="1:16" x14ac:dyDescent="0.2">
      <c r="A75" s="4">
        <v>66</v>
      </c>
      <c r="B75" s="106">
        <v>68180</v>
      </c>
      <c r="C75" s="106">
        <v>29020</v>
      </c>
      <c r="D75" s="106">
        <v>39160</v>
      </c>
      <c r="E75" s="106">
        <v>84557</v>
      </c>
      <c r="F75" s="106">
        <v>38034</v>
      </c>
      <c r="G75" s="106">
        <v>46523</v>
      </c>
      <c r="H75" s="106">
        <v>99135</v>
      </c>
      <c r="I75" s="106">
        <v>44959</v>
      </c>
      <c r="J75" s="106">
        <v>54176</v>
      </c>
      <c r="K75" s="106">
        <v>107034</v>
      </c>
      <c r="L75" s="106">
        <v>48707</v>
      </c>
      <c r="M75" s="106">
        <v>58327</v>
      </c>
      <c r="N75" s="106">
        <v>116021</v>
      </c>
      <c r="O75" s="106">
        <v>53197</v>
      </c>
      <c r="P75" s="106">
        <v>62824</v>
      </c>
    </row>
    <row r="76" spans="1:16" x14ac:dyDescent="0.2">
      <c r="A76" s="4">
        <v>67</v>
      </c>
      <c r="B76" s="106">
        <v>64125</v>
      </c>
      <c r="C76" s="106">
        <v>27435</v>
      </c>
      <c r="D76" s="106">
        <v>36690</v>
      </c>
      <c r="E76" s="106">
        <v>82058</v>
      </c>
      <c r="F76" s="106">
        <v>36559</v>
      </c>
      <c r="G76" s="106">
        <v>45499</v>
      </c>
      <c r="H76" s="106">
        <v>94170</v>
      </c>
      <c r="I76" s="106">
        <v>42444</v>
      </c>
      <c r="J76" s="106">
        <v>51726</v>
      </c>
      <c r="K76" s="106">
        <v>106887</v>
      </c>
      <c r="L76" s="106">
        <v>48365</v>
      </c>
      <c r="M76" s="106">
        <v>58522</v>
      </c>
      <c r="N76" s="106">
        <v>111492</v>
      </c>
      <c r="O76" s="106">
        <v>51361</v>
      </c>
      <c r="P76" s="106">
        <v>60131</v>
      </c>
    </row>
    <row r="77" spans="1:16" x14ac:dyDescent="0.2">
      <c r="A77" s="4">
        <v>68</v>
      </c>
      <c r="B77" s="106">
        <v>62900</v>
      </c>
      <c r="C77" s="106">
        <v>26690</v>
      </c>
      <c r="D77" s="106">
        <v>36210</v>
      </c>
      <c r="E77" s="106">
        <v>79980</v>
      </c>
      <c r="F77" s="106">
        <v>35615</v>
      </c>
      <c r="G77" s="106">
        <v>44365</v>
      </c>
      <c r="H77" s="106">
        <v>88931</v>
      </c>
      <c r="I77" s="106">
        <v>39915</v>
      </c>
      <c r="J77" s="106">
        <v>49016</v>
      </c>
      <c r="K77" s="106">
        <v>106596</v>
      </c>
      <c r="L77" s="106">
        <v>48144</v>
      </c>
      <c r="M77" s="106">
        <v>58452</v>
      </c>
      <c r="N77" s="106">
        <v>105273</v>
      </c>
      <c r="O77" s="106">
        <v>48360</v>
      </c>
      <c r="P77" s="106">
        <v>56913</v>
      </c>
    </row>
    <row r="78" spans="1:16" x14ac:dyDescent="0.2">
      <c r="A78" s="4">
        <v>69</v>
      </c>
      <c r="B78" s="106">
        <v>52290</v>
      </c>
      <c r="C78" s="106">
        <v>22810</v>
      </c>
      <c r="D78" s="106">
        <v>29480</v>
      </c>
      <c r="E78" s="106">
        <v>77856</v>
      </c>
      <c r="F78" s="106">
        <v>33859</v>
      </c>
      <c r="G78" s="106">
        <v>43997</v>
      </c>
      <c r="H78" s="106">
        <v>85500</v>
      </c>
      <c r="I78" s="106">
        <v>38398</v>
      </c>
      <c r="J78" s="106">
        <v>47102</v>
      </c>
      <c r="K78" s="106">
        <v>103897</v>
      </c>
      <c r="L78" s="106">
        <v>46958</v>
      </c>
      <c r="M78" s="106">
        <v>56939</v>
      </c>
      <c r="N78" s="106">
        <v>96777</v>
      </c>
      <c r="O78" s="106">
        <v>44044</v>
      </c>
      <c r="P78" s="106">
        <v>52733</v>
      </c>
    </row>
    <row r="79" spans="1:16" x14ac:dyDescent="0.2">
      <c r="A79" s="4">
        <v>70</v>
      </c>
      <c r="B79" s="106">
        <v>72455</v>
      </c>
      <c r="C79" s="106">
        <v>28775</v>
      </c>
      <c r="D79" s="106">
        <v>43680</v>
      </c>
      <c r="E79" s="106">
        <v>78685</v>
      </c>
      <c r="F79" s="106">
        <v>33866</v>
      </c>
      <c r="G79" s="106">
        <v>44819</v>
      </c>
      <c r="H79" s="106">
        <v>85781</v>
      </c>
      <c r="I79" s="106">
        <v>37603</v>
      </c>
      <c r="J79" s="106">
        <v>48178</v>
      </c>
      <c r="K79" s="106">
        <v>100592</v>
      </c>
      <c r="L79" s="106">
        <v>44435</v>
      </c>
      <c r="M79" s="106">
        <v>56157</v>
      </c>
      <c r="N79" s="106">
        <v>99443</v>
      </c>
      <c r="O79" s="106">
        <v>44893</v>
      </c>
      <c r="P79" s="106">
        <v>54550</v>
      </c>
    </row>
    <row r="80" spans="1:16" x14ac:dyDescent="0.2">
      <c r="A80" s="4">
        <v>71</v>
      </c>
      <c r="B80" s="106">
        <v>38175</v>
      </c>
      <c r="C80" s="106">
        <v>16110</v>
      </c>
      <c r="D80" s="106">
        <v>22065</v>
      </c>
      <c r="E80" s="106">
        <v>70676</v>
      </c>
      <c r="F80" s="106">
        <v>30157</v>
      </c>
      <c r="G80" s="106">
        <v>40519</v>
      </c>
      <c r="H80" s="106">
        <v>72150</v>
      </c>
      <c r="I80" s="106">
        <v>31568</v>
      </c>
      <c r="J80" s="106">
        <v>40582</v>
      </c>
      <c r="K80" s="106">
        <v>92269</v>
      </c>
      <c r="L80" s="106">
        <v>40503</v>
      </c>
      <c r="M80" s="106">
        <v>51766</v>
      </c>
      <c r="N80" s="106">
        <v>101412</v>
      </c>
      <c r="O80" s="106">
        <v>45478</v>
      </c>
      <c r="P80" s="106">
        <v>55934</v>
      </c>
    </row>
    <row r="81" spans="1:16" x14ac:dyDescent="0.2">
      <c r="A81" s="4">
        <v>72</v>
      </c>
      <c r="B81" s="106">
        <v>45940</v>
      </c>
      <c r="C81" s="106">
        <v>18605</v>
      </c>
      <c r="D81" s="106">
        <v>27335</v>
      </c>
      <c r="E81" s="106">
        <v>64720</v>
      </c>
      <c r="F81" s="106">
        <v>27217</v>
      </c>
      <c r="G81" s="106">
        <v>37503</v>
      </c>
      <c r="H81" s="106">
        <v>62049</v>
      </c>
      <c r="I81" s="106">
        <v>26998</v>
      </c>
      <c r="J81" s="106">
        <v>35051</v>
      </c>
      <c r="K81" s="106">
        <v>90848</v>
      </c>
      <c r="L81" s="106">
        <v>39340</v>
      </c>
      <c r="M81" s="106">
        <v>51508</v>
      </c>
      <c r="N81" s="106">
        <v>101225</v>
      </c>
      <c r="O81" s="106">
        <v>45104</v>
      </c>
      <c r="P81" s="106">
        <v>56121</v>
      </c>
    </row>
    <row r="82" spans="1:16" x14ac:dyDescent="0.2">
      <c r="A82" s="4">
        <v>73</v>
      </c>
      <c r="B82" s="106">
        <v>39360</v>
      </c>
      <c r="C82" s="106">
        <v>15930</v>
      </c>
      <c r="D82" s="106">
        <v>23430</v>
      </c>
      <c r="E82" s="106">
        <v>61583</v>
      </c>
      <c r="F82" s="106">
        <v>25212</v>
      </c>
      <c r="G82" s="106">
        <v>36371</v>
      </c>
      <c r="H82" s="106">
        <v>63426</v>
      </c>
      <c r="I82" s="106">
        <v>27152</v>
      </c>
      <c r="J82" s="106">
        <v>36274</v>
      </c>
      <c r="K82" s="106">
        <v>84737</v>
      </c>
      <c r="L82" s="106">
        <v>36215</v>
      </c>
      <c r="M82" s="106">
        <v>48522</v>
      </c>
      <c r="N82" s="106">
        <v>97876</v>
      </c>
      <c r="O82" s="106">
        <v>43032</v>
      </c>
      <c r="P82" s="106">
        <v>54844</v>
      </c>
    </row>
    <row r="83" spans="1:16" x14ac:dyDescent="0.2">
      <c r="A83" s="4">
        <v>74</v>
      </c>
      <c r="B83" s="106">
        <v>37870</v>
      </c>
      <c r="C83" s="106">
        <v>14830</v>
      </c>
      <c r="D83" s="106">
        <v>23040</v>
      </c>
      <c r="E83" s="106">
        <v>56675</v>
      </c>
      <c r="F83" s="106">
        <v>22717</v>
      </c>
      <c r="G83" s="106">
        <v>33958</v>
      </c>
      <c r="H83" s="106">
        <v>61341</v>
      </c>
      <c r="I83" s="106">
        <v>25905</v>
      </c>
      <c r="J83" s="106">
        <v>35436</v>
      </c>
      <c r="K83" s="106">
        <v>85516</v>
      </c>
      <c r="L83" s="106">
        <v>36122</v>
      </c>
      <c r="M83" s="106">
        <v>49394</v>
      </c>
      <c r="N83" s="106">
        <v>96482</v>
      </c>
      <c r="O83" s="106">
        <v>41954</v>
      </c>
      <c r="P83" s="106">
        <v>54528</v>
      </c>
    </row>
    <row r="84" spans="1:16" x14ac:dyDescent="0.2">
      <c r="A84" s="4">
        <v>75</v>
      </c>
      <c r="B84" s="106">
        <v>37835</v>
      </c>
      <c r="C84" s="106">
        <v>14945</v>
      </c>
      <c r="D84" s="106">
        <v>22890</v>
      </c>
      <c r="E84" s="106">
        <v>51494</v>
      </c>
      <c r="F84" s="106">
        <v>20156</v>
      </c>
      <c r="G84" s="106">
        <v>31338</v>
      </c>
      <c r="H84" s="106">
        <v>59480</v>
      </c>
      <c r="I84" s="106">
        <v>24981</v>
      </c>
      <c r="J84" s="106">
        <v>34499</v>
      </c>
      <c r="K84" s="106">
        <v>80319</v>
      </c>
      <c r="L84" s="106">
        <v>33587</v>
      </c>
      <c r="M84" s="106">
        <v>46732</v>
      </c>
      <c r="N84" s="106">
        <v>96159</v>
      </c>
      <c r="O84" s="106">
        <v>41352</v>
      </c>
      <c r="P84" s="106">
        <v>54807</v>
      </c>
    </row>
    <row r="85" spans="1:16" x14ac:dyDescent="0.2">
      <c r="A85" s="4">
        <v>76</v>
      </c>
      <c r="B85" s="106">
        <v>30325</v>
      </c>
      <c r="C85" s="106">
        <v>11705</v>
      </c>
      <c r="D85" s="106">
        <v>18620</v>
      </c>
      <c r="E85" s="106">
        <v>47087</v>
      </c>
      <c r="F85" s="106">
        <v>18025</v>
      </c>
      <c r="G85" s="106">
        <v>29062</v>
      </c>
      <c r="H85" s="106">
        <v>58824</v>
      </c>
      <c r="I85" s="106">
        <v>24139</v>
      </c>
      <c r="J85" s="106">
        <v>34685</v>
      </c>
      <c r="K85" s="106">
        <v>75636</v>
      </c>
      <c r="L85" s="106">
        <v>31718</v>
      </c>
      <c r="M85" s="106">
        <v>43918</v>
      </c>
      <c r="N85" s="106">
        <v>88143</v>
      </c>
      <c r="O85" s="106">
        <v>37312</v>
      </c>
      <c r="P85" s="106">
        <v>50831</v>
      </c>
    </row>
    <row r="86" spans="1:16" x14ac:dyDescent="0.2">
      <c r="A86" s="4">
        <v>77</v>
      </c>
      <c r="B86" s="106">
        <v>29505</v>
      </c>
      <c r="C86" s="106">
        <v>11485</v>
      </c>
      <c r="D86" s="106">
        <v>18020</v>
      </c>
      <c r="E86" s="106">
        <v>44775</v>
      </c>
      <c r="F86" s="106">
        <v>16665</v>
      </c>
      <c r="G86" s="106">
        <v>28110</v>
      </c>
      <c r="H86" s="106">
        <v>54549</v>
      </c>
      <c r="I86" s="106">
        <v>22018</v>
      </c>
      <c r="J86" s="106">
        <v>32531</v>
      </c>
      <c r="K86" s="106">
        <v>69568</v>
      </c>
      <c r="L86" s="106">
        <v>28489</v>
      </c>
      <c r="M86" s="106">
        <v>41079</v>
      </c>
      <c r="N86" s="106">
        <v>85413</v>
      </c>
      <c r="O86" s="106">
        <v>35664</v>
      </c>
      <c r="P86" s="106">
        <v>49749</v>
      </c>
    </row>
    <row r="87" spans="1:16" x14ac:dyDescent="0.2">
      <c r="A87" s="4">
        <v>78</v>
      </c>
      <c r="B87" s="106">
        <v>29200</v>
      </c>
      <c r="C87" s="106">
        <v>11030</v>
      </c>
      <c r="D87" s="106">
        <v>18170</v>
      </c>
      <c r="E87" s="106">
        <v>38934</v>
      </c>
      <c r="F87" s="106">
        <v>14412</v>
      </c>
      <c r="G87" s="106">
        <v>24522</v>
      </c>
      <c r="H87" s="106">
        <v>50889</v>
      </c>
      <c r="I87" s="106">
        <v>20279</v>
      </c>
      <c r="J87" s="106">
        <v>30610</v>
      </c>
      <c r="K87" s="106">
        <v>63035</v>
      </c>
      <c r="L87" s="106">
        <v>25605</v>
      </c>
      <c r="M87" s="106">
        <v>37430</v>
      </c>
      <c r="N87" s="106">
        <v>83248</v>
      </c>
      <c r="O87" s="106">
        <v>34407</v>
      </c>
      <c r="P87" s="106">
        <v>48841</v>
      </c>
    </row>
    <row r="88" spans="1:16" x14ac:dyDescent="0.2">
      <c r="A88" s="4">
        <v>79</v>
      </c>
      <c r="B88" s="106">
        <v>19745</v>
      </c>
      <c r="C88" s="106">
        <v>7535</v>
      </c>
      <c r="D88" s="106">
        <v>12210</v>
      </c>
      <c r="E88" s="106">
        <v>34548</v>
      </c>
      <c r="F88" s="106">
        <v>12792</v>
      </c>
      <c r="G88" s="106">
        <v>21756</v>
      </c>
      <c r="H88" s="106">
        <v>47347</v>
      </c>
      <c r="I88" s="106">
        <v>18396</v>
      </c>
      <c r="J88" s="106">
        <v>28951</v>
      </c>
      <c r="K88" s="106">
        <v>59508</v>
      </c>
      <c r="L88" s="106">
        <v>24040</v>
      </c>
      <c r="M88" s="106">
        <v>35468</v>
      </c>
      <c r="N88" s="106">
        <v>76743</v>
      </c>
      <c r="O88" s="106">
        <v>31396</v>
      </c>
      <c r="P88" s="106">
        <v>45347</v>
      </c>
    </row>
    <row r="89" spans="1:16" x14ac:dyDescent="0.2">
      <c r="A89" s="4">
        <v>80</v>
      </c>
      <c r="B89" s="106">
        <v>26975</v>
      </c>
      <c r="C89" s="106">
        <v>8925</v>
      </c>
      <c r="D89" s="106">
        <v>18050</v>
      </c>
      <c r="E89" s="106">
        <v>32427</v>
      </c>
      <c r="F89" s="106">
        <v>11298</v>
      </c>
      <c r="G89" s="106">
        <v>21129</v>
      </c>
      <c r="H89" s="106">
        <v>45204</v>
      </c>
      <c r="I89" s="106">
        <v>17035</v>
      </c>
      <c r="J89" s="106">
        <v>28169</v>
      </c>
      <c r="K89" s="106">
        <v>56196</v>
      </c>
      <c r="L89" s="106">
        <v>21689</v>
      </c>
      <c r="M89" s="106">
        <v>34507</v>
      </c>
      <c r="N89" s="106">
        <v>71425</v>
      </c>
      <c r="O89" s="106">
        <v>28249</v>
      </c>
      <c r="P89" s="106">
        <v>43176</v>
      </c>
    </row>
    <row r="90" spans="1:16" x14ac:dyDescent="0.2">
      <c r="A90" s="4">
        <v>81</v>
      </c>
      <c r="B90" s="106">
        <v>15510</v>
      </c>
      <c r="C90" s="106">
        <v>5720</v>
      </c>
      <c r="D90" s="106">
        <v>9790</v>
      </c>
      <c r="E90" s="106">
        <v>24727</v>
      </c>
      <c r="F90" s="106">
        <v>8606</v>
      </c>
      <c r="G90" s="106">
        <v>16121</v>
      </c>
      <c r="H90" s="106">
        <v>37685</v>
      </c>
      <c r="I90" s="106">
        <v>13971</v>
      </c>
      <c r="J90" s="106">
        <v>23714</v>
      </c>
      <c r="K90" s="106">
        <v>43686</v>
      </c>
      <c r="L90" s="106">
        <v>16697</v>
      </c>
      <c r="M90" s="106">
        <v>26989</v>
      </c>
      <c r="N90" s="106">
        <v>63850</v>
      </c>
      <c r="O90" s="106">
        <v>24883</v>
      </c>
      <c r="P90" s="106">
        <v>38967</v>
      </c>
    </row>
    <row r="91" spans="1:16" x14ac:dyDescent="0.2">
      <c r="A91" s="4">
        <v>82</v>
      </c>
      <c r="B91" s="106">
        <v>16295</v>
      </c>
      <c r="C91" s="106">
        <v>6090</v>
      </c>
      <c r="D91" s="106">
        <v>10205</v>
      </c>
      <c r="E91" s="106">
        <v>21082</v>
      </c>
      <c r="F91" s="106">
        <v>6968</v>
      </c>
      <c r="G91" s="106">
        <v>14114</v>
      </c>
      <c r="H91" s="106">
        <v>31039</v>
      </c>
      <c r="I91" s="106">
        <v>11198</v>
      </c>
      <c r="J91" s="106">
        <v>19841</v>
      </c>
      <c r="K91" s="106">
        <v>36019</v>
      </c>
      <c r="L91" s="106">
        <v>13695</v>
      </c>
      <c r="M91" s="106">
        <v>22324</v>
      </c>
      <c r="N91" s="106">
        <v>59801</v>
      </c>
      <c r="O91" s="106">
        <v>22629</v>
      </c>
      <c r="P91" s="106">
        <v>37172</v>
      </c>
    </row>
    <row r="92" spans="1:16" x14ac:dyDescent="0.2">
      <c r="A92" s="4">
        <v>83</v>
      </c>
      <c r="B92" s="106">
        <v>12295</v>
      </c>
      <c r="C92" s="106">
        <v>4260</v>
      </c>
      <c r="D92" s="106">
        <v>8035</v>
      </c>
      <c r="E92" s="106">
        <v>17794</v>
      </c>
      <c r="F92" s="106">
        <v>5757</v>
      </c>
      <c r="G92" s="106">
        <v>12037</v>
      </c>
      <c r="H92" s="106">
        <v>28109</v>
      </c>
      <c r="I92" s="106">
        <v>9713</v>
      </c>
      <c r="J92" s="106">
        <v>18396</v>
      </c>
      <c r="K92" s="106">
        <v>34493</v>
      </c>
      <c r="L92" s="106">
        <v>12773</v>
      </c>
      <c r="M92" s="106">
        <v>21720</v>
      </c>
      <c r="N92" s="106">
        <v>52941</v>
      </c>
      <c r="O92" s="106">
        <v>19570</v>
      </c>
      <c r="P92" s="106">
        <v>33371</v>
      </c>
    </row>
    <row r="93" spans="1:16" x14ac:dyDescent="0.2">
      <c r="A93" s="4">
        <v>84</v>
      </c>
      <c r="B93" s="106">
        <v>11405</v>
      </c>
      <c r="C93" s="106">
        <v>3535</v>
      </c>
      <c r="D93" s="106">
        <v>7870</v>
      </c>
      <c r="E93" s="106">
        <v>14649</v>
      </c>
      <c r="F93" s="106">
        <v>4620</v>
      </c>
      <c r="G93" s="106">
        <v>10029</v>
      </c>
      <c r="H93" s="106">
        <v>23516</v>
      </c>
      <c r="I93" s="106">
        <v>7854</v>
      </c>
      <c r="J93" s="106">
        <v>15662</v>
      </c>
      <c r="K93" s="106">
        <v>31312</v>
      </c>
      <c r="L93" s="106">
        <v>11160</v>
      </c>
      <c r="M93" s="106">
        <v>20152</v>
      </c>
      <c r="N93" s="106">
        <v>49871</v>
      </c>
      <c r="O93" s="106">
        <v>17994</v>
      </c>
      <c r="P93" s="106">
        <v>31877</v>
      </c>
    </row>
    <row r="94" spans="1:16" x14ac:dyDescent="0.2">
      <c r="A94" s="4">
        <v>85</v>
      </c>
      <c r="B94" s="106">
        <v>9800</v>
      </c>
      <c r="C94" s="106">
        <v>2985</v>
      </c>
      <c r="D94" s="106">
        <v>6815</v>
      </c>
      <c r="E94" s="106">
        <v>12082</v>
      </c>
      <c r="F94" s="106">
        <v>3743</v>
      </c>
      <c r="G94" s="106">
        <v>8339</v>
      </c>
      <c r="H94" s="106">
        <v>19259</v>
      </c>
      <c r="I94" s="106">
        <v>6208</v>
      </c>
      <c r="J94" s="106">
        <v>13051</v>
      </c>
      <c r="K94" s="106">
        <v>27843</v>
      </c>
      <c r="L94" s="106">
        <v>9656</v>
      </c>
      <c r="M94" s="106">
        <v>18187</v>
      </c>
      <c r="N94" s="106">
        <v>43827</v>
      </c>
      <c r="O94" s="106">
        <v>15341</v>
      </c>
      <c r="P94" s="106">
        <v>28486</v>
      </c>
    </row>
    <row r="95" spans="1:16" x14ac:dyDescent="0.2">
      <c r="A95" s="4">
        <v>86</v>
      </c>
      <c r="B95" s="106">
        <v>7785</v>
      </c>
      <c r="C95" s="106">
        <v>2525</v>
      </c>
      <c r="D95" s="106">
        <v>5260</v>
      </c>
      <c r="E95" s="106">
        <v>10050</v>
      </c>
      <c r="F95" s="106">
        <v>3066</v>
      </c>
      <c r="G95" s="106">
        <v>6984</v>
      </c>
      <c r="H95" s="106">
        <v>16103</v>
      </c>
      <c r="I95" s="106">
        <v>5046</v>
      </c>
      <c r="J95" s="106">
        <v>11057</v>
      </c>
      <c r="K95" s="106">
        <v>25305</v>
      </c>
      <c r="L95" s="106">
        <v>8611</v>
      </c>
      <c r="M95" s="106">
        <v>16694</v>
      </c>
      <c r="N95" s="106">
        <v>38395</v>
      </c>
      <c r="O95" s="106">
        <v>13322</v>
      </c>
      <c r="P95" s="106">
        <v>25073</v>
      </c>
    </row>
    <row r="96" spans="1:16" x14ac:dyDescent="0.2">
      <c r="A96" s="4">
        <v>87</v>
      </c>
      <c r="B96" s="106">
        <v>5805</v>
      </c>
      <c r="C96" s="106">
        <v>1840</v>
      </c>
      <c r="D96" s="106">
        <v>3965</v>
      </c>
      <c r="E96" s="106">
        <v>8237</v>
      </c>
      <c r="F96" s="106">
        <v>2430</v>
      </c>
      <c r="G96" s="106">
        <v>5807</v>
      </c>
      <c r="H96" s="106">
        <v>13675</v>
      </c>
      <c r="I96" s="106">
        <v>4097</v>
      </c>
      <c r="J96" s="106">
        <v>9578</v>
      </c>
      <c r="K96" s="106">
        <v>21509</v>
      </c>
      <c r="L96" s="106">
        <v>7061</v>
      </c>
      <c r="M96" s="106">
        <v>14448</v>
      </c>
      <c r="N96" s="106">
        <v>32302</v>
      </c>
      <c r="O96" s="106">
        <v>10743</v>
      </c>
      <c r="P96" s="106">
        <v>21559</v>
      </c>
    </row>
    <row r="97" spans="1:16" x14ac:dyDescent="0.2">
      <c r="A97" s="4">
        <v>88</v>
      </c>
      <c r="B97" s="106">
        <v>5220</v>
      </c>
      <c r="C97" s="106">
        <v>1625</v>
      </c>
      <c r="D97" s="106">
        <v>3595</v>
      </c>
      <c r="E97" s="106">
        <v>6782</v>
      </c>
      <c r="F97" s="106">
        <v>1931</v>
      </c>
      <c r="G97" s="106">
        <v>4851</v>
      </c>
      <c r="H97" s="106">
        <v>10892</v>
      </c>
      <c r="I97" s="106">
        <v>3115</v>
      </c>
      <c r="J97" s="106">
        <v>7777</v>
      </c>
      <c r="K97" s="106">
        <v>18088</v>
      </c>
      <c r="L97" s="106">
        <v>5846</v>
      </c>
      <c r="M97" s="106">
        <v>12242</v>
      </c>
      <c r="N97" s="106">
        <v>27307</v>
      </c>
      <c r="O97" s="106">
        <v>8998</v>
      </c>
      <c r="P97" s="106">
        <v>18309</v>
      </c>
    </row>
    <row r="98" spans="1:16" x14ac:dyDescent="0.2">
      <c r="A98" s="4">
        <v>89</v>
      </c>
      <c r="B98" s="106">
        <v>3335</v>
      </c>
      <c r="C98" s="106">
        <v>1095</v>
      </c>
      <c r="D98" s="106">
        <v>2240</v>
      </c>
      <c r="E98" s="106">
        <v>5134</v>
      </c>
      <c r="F98" s="106">
        <v>1370</v>
      </c>
      <c r="G98" s="106">
        <v>3764</v>
      </c>
      <c r="H98" s="106">
        <v>8809</v>
      </c>
      <c r="I98" s="106">
        <v>2565</v>
      </c>
      <c r="J98" s="106">
        <v>6244</v>
      </c>
      <c r="K98" s="106">
        <v>15674</v>
      </c>
      <c r="L98" s="106">
        <v>4993</v>
      </c>
      <c r="M98" s="106">
        <v>10681</v>
      </c>
      <c r="N98" s="106">
        <v>22525</v>
      </c>
      <c r="O98" s="106">
        <v>7231</v>
      </c>
      <c r="P98" s="106">
        <v>15294</v>
      </c>
    </row>
    <row r="99" spans="1:16" x14ac:dyDescent="0.2">
      <c r="A99" s="4">
        <v>90</v>
      </c>
      <c r="B99" s="106">
        <v>3975</v>
      </c>
      <c r="C99" s="106">
        <v>990</v>
      </c>
      <c r="D99" s="106">
        <v>2985</v>
      </c>
      <c r="E99" s="106">
        <v>4285</v>
      </c>
      <c r="F99" s="106">
        <v>1105</v>
      </c>
      <c r="G99" s="106">
        <v>3180</v>
      </c>
      <c r="H99" s="106">
        <v>6857</v>
      </c>
      <c r="I99" s="106">
        <v>1818</v>
      </c>
      <c r="J99" s="106">
        <v>5039</v>
      </c>
      <c r="K99" s="106">
        <v>13059</v>
      </c>
      <c r="L99" s="106">
        <v>3958</v>
      </c>
      <c r="M99" s="106">
        <v>9101</v>
      </c>
      <c r="N99" s="106">
        <v>18840</v>
      </c>
      <c r="O99" s="106">
        <v>5788</v>
      </c>
      <c r="P99" s="106">
        <v>13052</v>
      </c>
    </row>
    <row r="100" spans="1:16" x14ac:dyDescent="0.2">
      <c r="A100" s="4">
        <v>91</v>
      </c>
      <c r="B100" s="106">
        <v>1480</v>
      </c>
      <c r="C100" s="106">
        <v>455</v>
      </c>
      <c r="D100" s="106">
        <v>1025</v>
      </c>
      <c r="E100" s="106">
        <v>2997</v>
      </c>
      <c r="F100" s="106">
        <v>790</v>
      </c>
      <c r="G100" s="106">
        <v>2207</v>
      </c>
      <c r="H100" s="106">
        <v>4283</v>
      </c>
      <c r="I100" s="106">
        <v>1112</v>
      </c>
      <c r="J100" s="106">
        <v>3171</v>
      </c>
      <c r="K100" s="106">
        <v>8564</v>
      </c>
      <c r="L100" s="106">
        <v>2484</v>
      </c>
      <c r="M100" s="106">
        <v>6080</v>
      </c>
      <c r="N100" s="106">
        <v>12942</v>
      </c>
      <c r="O100" s="106">
        <v>3764</v>
      </c>
      <c r="P100" s="106">
        <v>9178</v>
      </c>
    </row>
    <row r="101" spans="1:16" x14ac:dyDescent="0.2">
      <c r="A101" s="4">
        <v>92</v>
      </c>
      <c r="B101" s="106">
        <v>1515</v>
      </c>
      <c r="C101" s="106">
        <v>400</v>
      </c>
      <c r="D101" s="106">
        <v>1115</v>
      </c>
      <c r="E101" s="106">
        <v>2294</v>
      </c>
      <c r="F101" s="106">
        <v>578</v>
      </c>
      <c r="G101" s="106">
        <v>1716</v>
      </c>
      <c r="H101" s="106">
        <v>3109</v>
      </c>
      <c r="I101" s="106">
        <v>774</v>
      </c>
      <c r="J101" s="106">
        <v>2335</v>
      </c>
      <c r="K101" s="106">
        <v>6266</v>
      </c>
      <c r="L101" s="106">
        <v>1743</v>
      </c>
      <c r="M101" s="106">
        <v>4523</v>
      </c>
      <c r="N101" s="106">
        <v>8870</v>
      </c>
      <c r="O101" s="106">
        <v>2545</v>
      </c>
      <c r="P101" s="106">
        <v>6325</v>
      </c>
    </row>
    <row r="102" spans="1:16" x14ac:dyDescent="0.2">
      <c r="A102" s="4">
        <v>93</v>
      </c>
      <c r="B102" s="106">
        <v>1105</v>
      </c>
      <c r="C102" s="106">
        <v>235</v>
      </c>
      <c r="D102" s="106">
        <v>870</v>
      </c>
      <c r="E102" s="106">
        <v>1626</v>
      </c>
      <c r="F102" s="106">
        <v>408</v>
      </c>
      <c r="G102" s="106">
        <v>1218</v>
      </c>
      <c r="H102" s="106">
        <v>2350</v>
      </c>
      <c r="I102" s="106">
        <v>594</v>
      </c>
      <c r="J102" s="106">
        <v>1756</v>
      </c>
      <c r="K102" s="106">
        <v>4754</v>
      </c>
      <c r="L102" s="106">
        <v>1251</v>
      </c>
      <c r="M102" s="106">
        <v>3503</v>
      </c>
      <c r="N102" s="106">
        <v>7388</v>
      </c>
      <c r="O102" s="106">
        <v>2081</v>
      </c>
      <c r="P102" s="106">
        <v>5307</v>
      </c>
    </row>
    <row r="103" spans="1:16" x14ac:dyDescent="0.2">
      <c r="A103" s="4">
        <v>94</v>
      </c>
      <c r="B103" s="106">
        <v>850</v>
      </c>
      <c r="C103" s="106">
        <v>185</v>
      </c>
      <c r="D103" s="106">
        <v>665</v>
      </c>
      <c r="E103" s="106">
        <v>1049</v>
      </c>
      <c r="F103" s="106">
        <v>233</v>
      </c>
      <c r="G103" s="106">
        <v>816</v>
      </c>
      <c r="H103" s="106">
        <v>1715</v>
      </c>
      <c r="I103" s="106">
        <v>412</v>
      </c>
      <c r="J103" s="106">
        <v>1303</v>
      </c>
      <c r="K103" s="106">
        <v>3420</v>
      </c>
      <c r="L103" s="106">
        <v>805</v>
      </c>
      <c r="M103" s="106">
        <v>2615</v>
      </c>
      <c r="N103" s="106">
        <v>5807</v>
      </c>
      <c r="O103" s="106">
        <v>1501</v>
      </c>
      <c r="P103" s="106">
        <v>4306</v>
      </c>
    </row>
    <row r="104" spans="1:16" x14ac:dyDescent="0.2">
      <c r="A104" s="4">
        <v>95</v>
      </c>
      <c r="B104" s="106">
        <v>800</v>
      </c>
      <c r="C104" s="106">
        <v>210</v>
      </c>
      <c r="D104" s="106">
        <v>590</v>
      </c>
      <c r="E104" s="106">
        <v>770</v>
      </c>
      <c r="F104" s="106">
        <v>169</v>
      </c>
      <c r="G104" s="106">
        <v>601</v>
      </c>
      <c r="H104" s="106">
        <v>1209</v>
      </c>
      <c r="I104" s="106">
        <v>297</v>
      </c>
      <c r="J104" s="106">
        <v>912</v>
      </c>
      <c r="K104" s="106">
        <v>2380</v>
      </c>
      <c r="L104" s="106">
        <v>558</v>
      </c>
      <c r="M104" s="106">
        <v>1822</v>
      </c>
      <c r="N104" s="106">
        <v>4506</v>
      </c>
      <c r="O104" s="106">
        <v>1175</v>
      </c>
      <c r="P104" s="106">
        <v>3331</v>
      </c>
    </row>
    <row r="105" spans="1:16" x14ac:dyDescent="0.2">
      <c r="A105" s="4">
        <v>96</v>
      </c>
      <c r="B105" s="106">
        <v>470</v>
      </c>
      <c r="C105" s="106">
        <v>105</v>
      </c>
      <c r="D105" s="106">
        <v>365</v>
      </c>
      <c r="E105" s="106">
        <v>516</v>
      </c>
      <c r="F105" s="106">
        <v>112</v>
      </c>
      <c r="G105" s="106">
        <v>404</v>
      </c>
      <c r="H105" s="106">
        <v>834</v>
      </c>
      <c r="I105" s="106">
        <v>211</v>
      </c>
      <c r="J105" s="106">
        <v>623</v>
      </c>
      <c r="K105" s="106">
        <v>1614</v>
      </c>
      <c r="L105" s="106">
        <v>357</v>
      </c>
      <c r="M105" s="106">
        <v>1257</v>
      </c>
      <c r="N105" s="106">
        <v>3776</v>
      </c>
      <c r="O105" s="106">
        <v>1014</v>
      </c>
      <c r="P105" s="106">
        <v>2762</v>
      </c>
    </row>
    <row r="106" spans="1:16" x14ac:dyDescent="0.2">
      <c r="A106" s="4">
        <v>97</v>
      </c>
      <c r="B106" s="106">
        <v>350</v>
      </c>
      <c r="C106" s="106">
        <v>90</v>
      </c>
      <c r="D106" s="106">
        <v>260</v>
      </c>
      <c r="E106" s="106">
        <v>346</v>
      </c>
      <c r="F106" s="106">
        <v>57</v>
      </c>
      <c r="G106" s="106">
        <v>289</v>
      </c>
      <c r="H106" s="106">
        <v>619</v>
      </c>
      <c r="I106" s="106">
        <v>138</v>
      </c>
      <c r="J106" s="106">
        <v>481</v>
      </c>
      <c r="K106" s="106">
        <v>1233</v>
      </c>
      <c r="L106" s="106">
        <v>260</v>
      </c>
      <c r="M106" s="106">
        <v>973</v>
      </c>
      <c r="N106" s="106">
        <v>2939</v>
      </c>
      <c r="O106" s="106">
        <v>777</v>
      </c>
      <c r="P106" s="106">
        <v>2162</v>
      </c>
    </row>
    <row r="107" spans="1:16" x14ac:dyDescent="0.2">
      <c r="A107" s="4">
        <v>98</v>
      </c>
      <c r="B107" s="106">
        <v>425</v>
      </c>
      <c r="C107" s="106">
        <v>70</v>
      </c>
      <c r="D107" s="106">
        <v>355</v>
      </c>
      <c r="E107" s="106">
        <v>262</v>
      </c>
      <c r="F107" s="106">
        <v>44</v>
      </c>
      <c r="G107" s="106">
        <v>218</v>
      </c>
      <c r="H107" s="106">
        <v>498</v>
      </c>
      <c r="I107" s="106">
        <v>111</v>
      </c>
      <c r="J107" s="106">
        <v>387</v>
      </c>
      <c r="K107" s="106">
        <v>823</v>
      </c>
      <c r="L107" s="106">
        <v>152</v>
      </c>
      <c r="M107" s="106">
        <v>671</v>
      </c>
      <c r="N107" s="106">
        <v>1996</v>
      </c>
      <c r="O107" s="106">
        <v>477</v>
      </c>
      <c r="P107" s="106">
        <v>1519</v>
      </c>
    </row>
    <row r="108" spans="1:16" x14ac:dyDescent="0.2">
      <c r="A108" s="4">
        <v>99</v>
      </c>
      <c r="B108" s="106">
        <v>185</v>
      </c>
      <c r="C108" s="106">
        <v>55</v>
      </c>
      <c r="D108" s="106">
        <v>130</v>
      </c>
      <c r="E108" s="106">
        <v>215</v>
      </c>
      <c r="F108" s="106">
        <v>42</v>
      </c>
      <c r="G108" s="106">
        <v>173</v>
      </c>
      <c r="H108" s="106">
        <v>340</v>
      </c>
      <c r="I108" s="106">
        <v>89</v>
      </c>
      <c r="J108" s="106">
        <v>251</v>
      </c>
      <c r="K108" s="106">
        <v>473</v>
      </c>
      <c r="L108" s="106">
        <v>90</v>
      </c>
      <c r="M108" s="106">
        <v>383</v>
      </c>
      <c r="N108" s="106">
        <v>1385</v>
      </c>
      <c r="O108" s="106">
        <v>373</v>
      </c>
      <c r="P108" s="106">
        <v>1012</v>
      </c>
    </row>
    <row r="109" spans="1:16" ht="12" thickBot="1" x14ac:dyDescent="0.25">
      <c r="A109" s="26" t="s">
        <v>7</v>
      </c>
      <c r="B109" s="107">
        <v>600</v>
      </c>
      <c r="C109" s="107">
        <v>135</v>
      </c>
      <c r="D109" s="107">
        <v>465</v>
      </c>
      <c r="E109" s="107">
        <v>650</v>
      </c>
      <c r="F109" s="107">
        <v>203</v>
      </c>
      <c r="G109" s="107">
        <v>447</v>
      </c>
      <c r="H109" s="107">
        <v>754</v>
      </c>
      <c r="I109" s="107">
        <v>186</v>
      </c>
      <c r="J109" s="107">
        <v>568</v>
      </c>
      <c r="K109" s="107">
        <v>589</v>
      </c>
      <c r="L109" s="107">
        <v>95</v>
      </c>
      <c r="M109" s="107">
        <v>494</v>
      </c>
      <c r="N109" s="107">
        <v>1526</v>
      </c>
      <c r="O109" s="107">
        <v>273</v>
      </c>
      <c r="P109" s="107">
        <v>1253</v>
      </c>
    </row>
    <row r="111" spans="1:16" x14ac:dyDescent="0.2">
      <c r="A111" s="3" t="s">
        <v>255</v>
      </c>
    </row>
  </sheetData>
  <mergeCells count="2">
    <mergeCell ref="N3:P3"/>
    <mergeCell ref="B5:P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8"/>
  <sheetViews>
    <sheetView showGridLines="0" workbookViewId="0"/>
  </sheetViews>
  <sheetFormatPr defaultRowHeight="11.25" x14ac:dyDescent="0.2"/>
  <cols>
    <col min="1" max="1" width="20.42578125" style="28" customWidth="1"/>
    <col min="2" max="4" width="8.7109375" style="28" customWidth="1"/>
    <col min="5" max="10" width="9.140625" style="28"/>
    <col min="11" max="11" width="9.140625" style="28" customWidth="1"/>
    <col min="12" max="16384" width="9.140625" style="28"/>
  </cols>
  <sheetData>
    <row r="1" spans="1:34" s="18" customFormat="1" ht="12.75" x14ac:dyDescent="0.2">
      <c r="A1" s="17" t="s">
        <v>810</v>
      </c>
    </row>
    <row r="2" spans="1:34" ht="12" thickBot="1" x14ac:dyDescent="0.25"/>
    <row r="3" spans="1:34" ht="22.5" x14ac:dyDescent="0.2">
      <c r="A3" s="33" t="s">
        <v>811</v>
      </c>
      <c r="B3" s="30" t="s">
        <v>812</v>
      </c>
      <c r="C3" s="30" t="s">
        <v>813</v>
      </c>
      <c r="D3" s="30" t="s">
        <v>420</v>
      </c>
      <c r="E3" s="621" t="s">
        <v>812</v>
      </c>
      <c r="F3" s="621" t="s">
        <v>813</v>
      </c>
      <c r="G3" s="621" t="s">
        <v>420</v>
      </c>
      <c r="H3" s="30" t="s">
        <v>812</v>
      </c>
      <c r="I3" s="30" t="s">
        <v>813</v>
      </c>
      <c r="J3" s="30" t="s">
        <v>420</v>
      </c>
      <c r="K3" s="621" t="s">
        <v>812</v>
      </c>
      <c r="L3" s="621" t="s">
        <v>813</v>
      </c>
      <c r="M3" s="621" t="s">
        <v>420</v>
      </c>
      <c r="N3" s="30" t="s">
        <v>812</v>
      </c>
      <c r="O3" s="30" t="s">
        <v>813</v>
      </c>
      <c r="P3" s="30" t="s">
        <v>420</v>
      </c>
      <c r="Q3" s="621" t="s">
        <v>812</v>
      </c>
      <c r="R3" s="621" t="s">
        <v>813</v>
      </c>
      <c r="S3" s="621" t="s">
        <v>420</v>
      </c>
      <c r="T3" s="30" t="s">
        <v>812</v>
      </c>
      <c r="U3" s="30" t="s">
        <v>813</v>
      </c>
      <c r="V3" s="30" t="s">
        <v>420</v>
      </c>
      <c r="W3" s="621" t="s">
        <v>812</v>
      </c>
      <c r="X3" s="621" t="s">
        <v>813</v>
      </c>
      <c r="Y3" s="621" t="s">
        <v>420</v>
      </c>
      <c r="Z3" s="30" t="s">
        <v>812</v>
      </c>
      <c r="AA3" s="30" t="s">
        <v>813</v>
      </c>
      <c r="AB3" s="30" t="s">
        <v>420</v>
      </c>
      <c r="AC3" s="621" t="s">
        <v>812</v>
      </c>
      <c r="AD3" s="621" t="s">
        <v>813</v>
      </c>
      <c r="AE3" s="621" t="s">
        <v>420</v>
      </c>
      <c r="AF3" s="622"/>
      <c r="AG3" s="622"/>
      <c r="AH3" s="622"/>
    </row>
    <row r="4" spans="1:34" x14ac:dyDescent="0.2">
      <c r="A4" s="22"/>
      <c r="B4" s="905" t="s">
        <v>147</v>
      </c>
      <c r="C4" s="905"/>
      <c r="D4" s="905"/>
      <c r="E4" s="993" t="s">
        <v>147</v>
      </c>
      <c r="F4" s="993"/>
      <c r="G4" s="993"/>
      <c r="H4" s="905" t="s">
        <v>147</v>
      </c>
      <c r="I4" s="905"/>
      <c r="J4" s="905"/>
      <c r="K4" s="993" t="s">
        <v>147</v>
      </c>
      <c r="L4" s="993"/>
      <c r="M4" s="993"/>
      <c r="N4" s="905" t="s">
        <v>147</v>
      </c>
      <c r="O4" s="905"/>
      <c r="P4" s="905"/>
      <c r="Q4" s="993" t="s">
        <v>147</v>
      </c>
      <c r="R4" s="993"/>
      <c r="S4" s="993"/>
      <c r="T4" s="905" t="s">
        <v>147</v>
      </c>
      <c r="U4" s="905"/>
      <c r="V4" s="905"/>
      <c r="W4" s="993" t="s">
        <v>147</v>
      </c>
      <c r="X4" s="993"/>
      <c r="Y4" s="993"/>
      <c r="Z4" s="905" t="s">
        <v>147</v>
      </c>
      <c r="AA4" s="905"/>
      <c r="AB4" s="905"/>
      <c r="AC4" s="993" t="s">
        <v>147</v>
      </c>
      <c r="AD4" s="993"/>
      <c r="AE4" s="993"/>
      <c r="AF4" s="623"/>
      <c r="AG4" s="623"/>
      <c r="AH4" s="623"/>
    </row>
    <row r="5" spans="1:34" x14ac:dyDescent="0.2">
      <c r="A5" s="67"/>
      <c r="B5" s="905">
        <v>1990</v>
      </c>
      <c r="C5" s="905"/>
      <c r="D5" s="905"/>
      <c r="E5" s="993">
        <v>1991</v>
      </c>
      <c r="F5" s="993"/>
      <c r="G5" s="993"/>
      <c r="H5" s="905">
        <v>1992</v>
      </c>
      <c r="I5" s="905"/>
      <c r="J5" s="905"/>
      <c r="K5" s="993">
        <v>1993</v>
      </c>
      <c r="L5" s="993"/>
      <c r="M5" s="993"/>
      <c r="N5" s="905">
        <v>1994</v>
      </c>
      <c r="O5" s="905"/>
      <c r="P5" s="905"/>
      <c r="Q5" s="993">
        <v>1995</v>
      </c>
      <c r="R5" s="993"/>
      <c r="S5" s="993"/>
      <c r="T5" s="905">
        <v>1996</v>
      </c>
      <c r="U5" s="905"/>
      <c r="V5" s="905"/>
      <c r="W5" s="993">
        <v>1997</v>
      </c>
      <c r="X5" s="993"/>
      <c r="Y5" s="993"/>
      <c r="Z5" s="905">
        <v>1998</v>
      </c>
      <c r="AA5" s="905"/>
      <c r="AB5" s="905"/>
      <c r="AC5" s="993">
        <v>1999</v>
      </c>
      <c r="AD5" s="993"/>
      <c r="AE5" s="993"/>
      <c r="AF5" s="623"/>
      <c r="AG5" s="623"/>
      <c r="AH5" s="623"/>
    </row>
    <row r="6" spans="1:34" x14ac:dyDescent="0.2">
      <c r="A6" s="18"/>
      <c r="B6" s="299"/>
      <c r="C6" s="299"/>
      <c r="D6" s="299"/>
      <c r="E6" s="624"/>
      <c r="F6" s="624"/>
      <c r="G6" s="624"/>
      <c r="H6" s="299"/>
      <c r="I6" s="299"/>
      <c r="J6" s="299"/>
      <c r="K6" s="624"/>
      <c r="L6" s="624"/>
      <c r="M6" s="624"/>
      <c r="N6" s="299"/>
      <c r="O6" s="299"/>
      <c r="P6" s="299"/>
      <c r="Q6" s="624"/>
      <c r="R6" s="624"/>
      <c r="S6" s="624"/>
      <c r="T6" s="299"/>
      <c r="U6" s="299"/>
      <c r="V6" s="299"/>
      <c r="W6" s="624"/>
      <c r="X6" s="624"/>
      <c r="Y6" s="624"/>
      <c r="Z6" s="299"/>
      <c r="AA6" s="299"/>
      <c r="AB6" s="299"/>
      <c r="AC6" s="624"/>
      <c r="AD6" s="624"/>
      <c r="AE6" s="624"/>
      <c r="AF6" s="622"/>
      <c r="AG6" s="622"/>
      <c r="AH6" s="622"/>
    </row>
    <row r="7" spans="1:34" x14ac:dyDescent="0.2">
      <c r="A7" s="18" t="s">
        <v>814</v>
      </c>
      <c r="B7" s="83">
        <v>26.446668485153886</v>
      </c>
      <c r="C7" s="83">
        <v>6.9448280971752503</v>
      </c>
      <c r="D7" s="83">
        <v>66.60850341767086</v>
      </c>
      <c r="E7" s="625">
        <v>25.958033267112963</v>
      </c>
      <c r="F7" s="625">
        <v>7.9629473933517092</v>
      </c>
      <c r="G7" s="625">
        <v>66.079019339535321</v>
      </c>
      <c r="H7" s="83">
        <v>24.651145535830612</v>
      </c>
      <c r="I7" s="83">
        <v>8.7089648179602275</v>
      </c>
      <c r="J7" s="83">
        <v>66.639889646209156</v>
      </c>
      <c r="K7" s="625">
        <v>21.478205319600573</v>
      </c>
      <c r="L7" s="625">
        <v>9.2136537764479964</v>
      </c>
      <c r="M7" s="625">
        <v>69.30814090395144</v>
      </c>
      <c r="N7" s="83">
        <v>19.404758774552437</v>
      </c>
      <c r="O7" s="83">
        <v>8.9620222175349689</v>
      </c>
      <c r="P7" s="83">
        <v>71.633219007912601</v>
      </c>
      <c r="Q7" s="625">
        <v>19.288802770773337</v>
      </c>
      <c r="R7" s="625">
        <v>5.6250560742868574</v>
      </c>
      <c r="S7" s="625">
        <v>75.086141154939796</v>
      </c>
      <c r="T7" s="83">
        <v>21.35511258750644</v>
      </c>
      <c r="U7" s="83">
        <v>6.8349926524881672</v>
      </c>
      <c r="V7" s="83">
        <v>71.809894760005406</v>
      </c>
      <c r="W7" s="625">
        <v>20.099643439652276</v>
      </c>
      <c r="X7" s="625">
        <v>7.1369156394270297</v>
      </c>
      <c r="Y7" s="625">
        <v>72.763440920920701</v>
      </c>
      <c r="Z7" s="83">
        <v>18.939759205446176</v>
      </c>
      <c r="AA7" s="83">
        <v>6.8442895797078576</v>
      </c>
      <c r="AB7" s="83">
        <v>74.215951214845973</v>
      </c>
      <c r="AC7" s="625">
        <v>18.156038294632573</v>
      </c>
      <c r="AD7" s="625">
        <v>6.550131081670588</v>
      </c>
      <c r="AE7" s="625">
        <v>75.29383062369682</v>
      </c>
      <c r="AF7" s="626"/>
      <c r="AG7" s="626"/>
      <c r="AH7" s="626"/>
    </row>
    <row r="8" spans="1:34" x14ac:dyDescent="0.2">
      <c r="A8" s="18" t="s">
        <v>815</v>
      </c>
      <c r="B8" s="83">
        <v>66.891660429939193</v>
      </c>
      <c r="C8" s="83">
        <v>17.586490574674507</v>
      </c>
      <c r="D8" s="83">
        <v>15.521848995386309</v>
      </c>
      <c r="E8" s="625">
        <v>65.531733124887182</v>
      </c>
      <c r="F8" s="625">
        <v>19.035531476501983</v>
      </c>
      <c r="G8" s="625">
        <v>15.432735398610836</v>
      </c>
      <c r="H8" s="83">
        <v>63.145187312337335</v>
      </c>
      <c r="I8" s="83">
        <v>20.145322513127375</v>
      </c>
      <c r="J8" s="83">
        <v>16.709490174535283</v>
      </c>
      <c r="K8" s="625">
        <v>61.666321761880575</v>
      </c>
      <c r="L8" s="625">
        <v>21.29200752458696</v>
      </c>
      <c r="M8" s="625">
        <v>17.041670713532479</v>
      </c>
      <c r="N8" s="83">
        <v>61.107630566860529</v>
      </c>
      <c r="O8" s="83">
        <v>24.937578215007779</v>
      </c>
      <c r="P8" s="83">
        <v>13.954791218131692</v>
      </c>
      <c r="Q8" s="625">
        <v>56.811312618091073</v>
      </c>
      <c r="R8" s="625">
        <v>31.646813007434201</v>
      </c>
      <c r="S8" s="625">
        <v>11.541874374474736</v>
      </c>
      <c r="T8" s="83">
        <v>56.306196746503268</v>
      </c>
      <c r="U8" s="83">
        <v>33.058966690444521</v>
      </c>
      <c r="V8" s="83">
        <v>10.634836563052213</v>
      </c>
      <c r="W8" s="625">
        <v>55.8525571334768</v>
      </c>
      <c r="X8" s="625">
        <v>34.155997411045888</v>
      </c>
      <c r="Y8" s="625">
        <v>9.9914454554773187</v>
      </c>
      <c r="Z8" s="83">
        <v>54.297510770093794</v>
      </c>
      <c r="AA8" s="83">
        <v>34.714625265795718</v>
      </c>
      <c r="AB8" s="83">
        <v>10.987863964110472</v>
      </c>
      <c r="AC8" s="625">
        <v>55.701873102558928</v>
      </c>
      <c r="AD8" s="625">
        <v>33.185561007241873</v>
      </c>
      <c r="AE8" s="625">
        <v>11.112565890199214</v>
      </c>
      <c r="AF8" s="626"/>
      <c r="AG8" s="626"/>
      <c r="AH8" s="626"/>
    </row>
    <row r="9" spans="1:34" x14ac:dyDescent="0.2">
      <c r="A9" s="18" t="s">
        <v>816</v>
      </c>
      <c r="B9" s="83">
        <v>64.4196364701112</v>
      </c>
      <c r="C9" s="83">
        <v>0.30728940004720534</v>
      </c>
      <c r="D9" s="83">
        <v>35.273074129841589</v>
      </c>
      <c r="E9" s="625">
        <v>64.625748303313244</v>
      </c>
      <c r="F9" s="625">
        <v>0.30976932585485695</v>
      </c>
      <c r="G9" s="625">
        <v>35.06448237083189</v>
      </c>
      <c r="H9" s="83">
        <v>64.468772956393522</v>
      </c>
      <c r="I9" s="83">
        <v>0.31953693450556719</v>
      </c>
      <c r="J9" s="83">
        <v>35.211690109100893</v>
      </c>
      <c r="K9" s="625">
        <v>62.306802418083237</v>
      </c>
      <c r="L9" s="625">
        <v>0.35116143535499944</v>
      </c>
      <c r="M9" s="625">
        <v>37.34203614656176</v>
      </c>
      <c r="N9" s="83">
        <v>62.052240058261454</v>
      </c>
      <c r="O9" s="83">
        <v>0.42248552832416486</v>
      </c>
      <c r="P9" s="83">
        <v>37.525274413414387</v>
      </c>
      <c r="Q9" s="625">
        <v>61.219651152308906</v>
      </c>
      <c r="R9" s="625">
        <v>0.57185335271818116</v>
      </c>
      <c r="S9" s="625">
        <v>38.208495494972901</v>
      </c>
      <c r="T9" s="83">
        <v>62.000694971532191</v>
      </c>
      <c r="U9" s="83">
        <v>0.67153386535108461</v>
      </c>
      <c r="V9" s="83">
        <v>37.327771163116729</v>
      </c>
      <c r="W9" s="625">
        <v>63.447021131473591</v>
      </c>
      <c r="X9" s="625">
        <v>0.57963298651599637</v>
      </c>
      <c r="Y9" s="625">
        <v>35.97334588201042</v>
      </c>
      <c r="Z9" s="83">
        <v>62.897364121779731</v>
      </c>
      <c r="AA9" s="83">
        <v>0.63624251731454085</v>
      </c>
      <c r="AB9" s="83">
        <v>36.466393360905727</v>
      </c>
      <c r="AC9" s="625">
        <v>61.154076339176314</v>
      </c>
      <c r="AD9" s="625">
        <v>0.58753812362246127</v>
      </c>
      <c r="AE9" s="625">
        <v>38.258385537201235</v>
      </c>
      <c r="AF9" s="626"/>
      <c r="AG9" s="626"/>
      <c r="AH9" s="626"/>
    </row>
    <row r="10" spans="1:34" x14ac:dyDescent="0.2">
      <c r="A10" s="18" t="s">
        <v>817</v>
      </c>
      <c r="B10" s="83">
        <v>73.641937878706742</v>
      </c>
      <c r="C10" s="83">
        <v>0</v>
      </c>
      <c r="D10" s="83">
        <v>26.358062121293251</v>
      </c>
      <c r="E10" s="625">
        <v>81.762802523294823</v>
      </c>
      <c r="F10" s="625">
        <v>0</v>
      </c>
      <c r="G10" s="625">
        <v>18.237197476705187</v>
      </c>
      <c r="H10" s="83">
        <v>88.408744197352604</v>
      </c>
      <c r="I10" s="83">
        <v>0</v>
      </c>
      <c r="J10" s="83">
        <v>11.591255802647392</v>
      </c>
      <c r="K10" s="625">
        <v>91.675594732128147</v>
      </c>
      <c r="L10" s="625">
        <v>0</v>
      </c>
      <c r="M10" s="625">
        <v>8.3244052678718514</v>
      </c>
      <c r="N10" s="83">
        <v>92.773206094021077</v>
      </c>
      <c r="O10" s="83">
        <v>0</v>
      </c>
      <c r="P10" s="83">
        <v>7.2267939059789139</v>
      </c>
      <c r="Q10" s="625">
        <v>93.513936430637258</v>
      </c>
      <c r="R10" s="625">
        <v>0</v>
      </c>
      <c r="S10" s="625">
        <v>6.486063569362746</v>
      </c>
      <c r="T10" s="83">
        <v>86.50439069724348</v>
      </c>
      <c r="U10" s="83">
        <v>0</v>
      </c>
      <c r="V10" s="83">
        <v>13.49560930275652</v>
      </c>
      <c r="W10" s="625">
        <v>93.413044979192122</v>
      </c>
      <c r="X10" s="625">
        <v>0</v>
      </c>
      <c r="Y10" s="625">
        <v>6.5869550208078662</v>
      </c>
      <c r="Z10" s="83">
        <v>93.173279478121003</v>
      </c>
      <c r="AA10" s="83">
        <v>0</v>
      </c>
      <c r="AB10" s="83">
        <v>6.8267205218790012</v>
      </c>
      <c r="AC10" s="625">
        <v>91.922387018365285</v>
      </c>
      <c r="AD10" s="625">
        <v>0</v>
      </c>
      <c r="AE10" s="625">
        <v>8.0776129816347151</v>
      </c>
      <c r="AF10" s="626"/>
      <c r="AG10" s="626"/>
      <c r="AH10" s="626"/>
    </row>
    <row r="11" spans="1:34" x14ac:dyDescent="0.2">
      <c r="A11" s="18" t="s">
        <v>818</v>
      </c>
      <c r="B11" s="83">
        <v>38.733396369480445</v>
      </c>
      <c r="C11" s="83">
        <v>0</v>
      </c>
      <c r="D11" s="324">
        <v>61.266603630519569</v>
      </c>
      <c r="E11" s="625">
        <v>53.574268799151717</v>
      </c>
      <c r="F11" s="625">
        <v>0</v>
      </c>
      <c r="G11" s="627">
        <v>46.425731200848283</v>
      </c>
      <c r="H11" s="83">
        <v>54.102028030127627</v>
      </c>
      <c r="I11" s="83">
        <v>0</v>
      </c>
      <c r="J11" s="324">
        <v>45.897971969872373</v>
      </c>
      <c r="K11" s="625">
        <v>56.719869907144847</v>
      </c>
      <c r="L11" s="625">
        <v>0</v>
      </c>
      <c r="M11" s="627">
        <v>43.280130092855138</v>
      </c>
      <c r="N11" s="83">
        <v>50.391570811822596</v>
      </c>
      <c r="O11" s="83">
        <v>0</v>
      </c>
      <c r="P11" s="324">
        <v>49.608429188177396</v>
      </c>
      <c r="Q11" s="625">
        <v>45.261739350154997</v>
      </c>
      <c r="R11" s="625">
        <v>0</v>
      </c>
      <c r="S11" s="627">
        <v>54.738260649844996</v>
      </c>
      <c r="T11" s="83">
        <v>43.783519841599883</v>
      </c>
      <c r="U11" s="83">
        <v>0</v>
      </c>
      <c r="V11" s="324">
        <v>56.216480158400117</v>
      </c>
      <c r="W11" s="625">
        <v>47.459068435220544</v>
      </c>
      <c r="X11" s="625">
        <v>0</v>
      </c>
      <c r="Y11" s="627">
        <v>52.540931564779456</v>
      </c>
      <c r="Z11" s="83">
        <v>47.233276482850101</v>
      </c>
      <c r="AA11" s="83">
        <v>0</v>
      </c>
      <c r="AB11" s="324">
        <v>52.766723517149892</v>
      </c>
      <c r="AC11" s="625">
        <v>49.943597200823916</v>
      </c>
      <c r="AD11" s="625">
        <v>0</v>
      </c>
      <c r="AE11" s="627">
        <v>50.056402799176084</v>
      </c>
      <c r="AF11" s="626"/>
      <c r="AG11" s="626"/>
      <c r="AH11" s="628"/>
    </row>
    <row r="12" spans="1:34" ht="12" thickBot="1" x14ac:dyDescent="0.25">
      <c r="A12" s="72" t="s">
        <v>819</v>
      </c>
      <c r="B12" s="629">
        <v>80.218838950452479</v>
      </c>
      <c r="C12" s="629">
        <v>0</v>
      </c>
      <c r="D12" s="629">
        <v>19.781161049547524</v>
      </c>
      <c r="E12" s="630">
        <v>75.769761520263174</v>
      </c>
      <c r="F12" s="630">
        <v>0</v>
      </c>
      <c r="G12" s="630">
        <v>24.230238479736816</v>
      </c>
      <c r="H12" s="629">
        <v>72.748985105919544</v>
      </c>
      <c r="I12" s="629">
        <v>0</v>
      </c>
      <c r="J12" s="629">
        <v>27.251014894080456</v>
      </c>
      <c r="K12" s="630">
        <v>65.061793610488493</v>
      </c>
      <c r="L12" s="630">
        <v>0</v>
      </c>
      <c r="M12" s="630">
        <v>34.938206389511514</v>
      </c>
      <c r="N12" s="629">
        <v>68.874695620579345</v>
      </c>
      <c r="O12" s="629">
        <v>0</v>
      </c>
      <c r="P12" s="629">
        <v>31.125304379420655</v>
      </c>
      <c r="Q12" s="630">
        <v>71.231425207897331</v>
      </c>
      <c r="R12" s="630">
        <v>0</v>
      </c>
      <c r="S12" s="630">
        <v>28.768574792102669</v>
      </c>
      <c r="T12" s="629">
        <v>70.429187432437089</v>
      </c>
      <c r="U12" s="629">
        <v>0</v>
      </c>
      <c r="V12" s="629">
        <v>29.570812567562914</v>
      </c>
      <c r="W12" s="630">
        <v>84.545837035011644</v>
      </c>
      <c r="X12" s="630">
        <v>0</v>
      </c>
      <c r="Y12" s="630">
        <v>15.454162964988353</v>
      </c>
      <c r="Z12" s="629">
        <v>91.772951511966184</v>
      </c>
      <c r="AA12" s="629">
        <v>0</v>
      </c>
      <c r="AB12" s="629">
        <v>8.2270484880338159</v>
      </c>
      <c r="AC12" s="630">
        <v>92.447685407417751</v>
      </c>
      <c r="AD12" s="630">
        <v>0</v>
      </c>
      <c r="AE12" s="630">
        <v>7.5523145925822472</v>
      </c>
      <c r="AF12" s="626"/>
      <c r="AG12" s="626"/>
      <c r="AH12" s="626"/>
    </row>
    <row r="14" spans="1:34" ht="12" thickBot="1" x14ac:dyDescent="0.25"/>
    <row r="15" spans="1:34" ht="22.5" x14ac:dyDescent="0.2">
      <c r="A15" s="33" t="s">
        <v>811</v>
      </c>
      <c r="B15" s="30" t="s">
        <v>812</v>
      </c>
      <c r="C15" s="30" t="s">
        <v>813</v>
      </c>
      <c r="D15" s="30" t="s">
        <v>420</v>
      </c>
      <c r="E15" s="621" t="s">
        <v>812</v>
      </c>
      <c r="F15" s="621" t="s">
        <v>813</v>
      </c>
      <c r="G15" s="621" t="s">
        <v>420</v>
      </c>
      <c r="H15" s="30" t="s">
        <v>812</v>
      </c>
      <c r="I15" s="30" t="s">
        <v>813</v>
      </c>
      <c r="J15" s="30" t="s">
        <v>420</v>
      </c>
      <c r="K15" s="621" t="s">
        <v>812</v>
      </c>
      <c r="L15" s="621" t="s">
        <v>813</v>
      </c>
      <c r="M15" s="621" t="s">
        <v>420</v>
      </c>
      <c r="N15" s="30" t="s">
        <v>812</v>
      </c>
      <c r="O15" s="30" t="s">
        <v>813</v>
      </c>
      <c r="P15" s="30" t="s">
        <v>420</v>
      </c>
      <c r="Q15" s="621" t="s">
        <v>812</v>
      </c>
      <c r="R15" s="621" t="s">
        <v>813</v>
      </c>
      <c r="S15" s="621" t="s">
        <v>420</v>
      </c>
      <c r="T15" s="30" t="s">
        <v>812</v>
      </c>
      <c r="U15" s="30" t="s">
        <v>813</v>
      </c>
      <c r="V15" s="30" t="s">
        <v>420</v>
      </c>
      <c r="W15" s="621" t="s">
        <v>812</v>
      </c>
      <c r="X15" s="621" t="s">
        <v>813</v>
      </c>
      <c r="Y15" s="621" t="s">
        <v>420</v>
      </c>
      <c r="Z15" s="30" t="s">
        <v>812</v>
      </c>
      <c r="AA15" s="30" t="s">
        <v>813</v>
      </c>
      <c r="AB15" s="30" t="s">
        <v>420</v>
      </c>
      <c r="AC15" s="621" t="s">
        <v>812</v>
      </c>
      <c r="AD15" s="621" t="s">
        <v>813</v>
      </c>
      <c r="AE15" s="621" t="s">
        <v>420</v>
      </c>
    </row>
    <row r="16" spans="1:34" x14ac:dyDescent="0.2">
      <c r="A16" s="22"/>
      <c r="B16" s="905" t="s">
        <v>147</v>
      </c>
      <c r="C16" s="905"/>
      <c r="D16" s="905"/>
      <c r="E16" s="993" t="s">
        <v>147</v>
      </c>
      <c r="F16" s="993"/>
      <c r="G16" s="993"/>
      <c r="H16" s="905" t="s">
        <v>147</v>
      </c>
      <c r="I16" s="905"/>
      <c r="J16" s="905"/>
      <c r="K16" s="993"/>
      <c r="L16" s="993"/>
      <c r="M16" s="993"/>
      <c r="N16" s="905"/>
      <c r="O16" s="905"/>
      <c r="P16" s="905"/>
      <c r="Q16" s="993"/>
      <c r="R16" s="993"/>
      <c r="S16" s="993"/>
      <c r="T16" s="905"/>
      <c r="U16" s="905"/>
      <c r="V16" s="905"/>
      <c r="W16" s="993"/>
      <c r="X16" s="993"/>
      <c r="Y16" s="993"/>
      <c r="Z16" s="905"/>
      <c r="AA16" s="905"/>
      <c r="AB16" s="905"/>
      <c r="AC16" s="993"/>
      <c r="AD16" s="993"/>
      <c r="AE16" s="993"/>
    </row>
    <row r="17" spans="1:31" x14ac:dyDescent="0.2">
      <c r="A17" s="67"/>
      <c r="B17" s="905">
        <v>2000</v>
      </c>
      <c r="C17" s="905"/>
      <c r="D17" s="905"/>
      <c r="E17" s="993">
        <v>2001</v>
      </c>
      <c r="F17" s="993"/>
      <c r="G17" s="993"/>
      <c r="H17" s="905">
        <v>2002</v>
      </c>
      <c r="I17" s="905"/>
      <c r="J17" s="905"/>
      <c r="K17" s="993">
        <v>2003</v>
      </c>
      <c r="L17" s="993"/>
      <c r="M17" s="993"/>
      <c r="N17" s="905">
        <v>2004</v>
      </c>
      <c r="O17" s="905"/>
      <c r="P17" s="905"/>
      <c r="Q17" s="993">
        <v>2005</v>
      </c>
      <c r="R17" s="993"/>
      <c r="S17" s="993"/>
      <c r="T17" s="905">
        <v>2006</v>
      </c>
      <c r="U17" s="905"/>
      <c r="V17" s="905"/>
      <c r="W17" s="993">
        <v>2007</v>
      </c>
      <c r="X17" s="993"/>
      <c r="Y17" s="993"/>
      <c r="Z17" s="905">
        <v>2008</v>
      </c>
      <c r="AA17" s="905"/>
      <c r="AB17" s="905"/>
      <c r="AC17" s="993">
        <v>2009</v>
      </c>
      <c r="AD17" s="993"/>
      <c r="AE17" s="993"/>
    </row>
    <row r="18" spans="1:31" x14ac:dyDescent="0.2">
      <c r="A18" s="18"/>
      <c r="B18" s="299"/>
      <c r="C18" s="299"/>
      <c r="D18" s="299"/>
      <c r="E18" s="624"/>
      <c r="F18" s="624"/>
      <c r="G18" s="624"/>
      <c r="H18" s="299"/>
      <c r="I18" s="299"/>
      <c r="J18" s="299"/>
      <c r="K18" s="624"/>
      <c r="L18" s="624"/>
      <c r="M18" s="624"/>
      <c r="N18" s="299"/>
      <c r="O18" s="299"/>
      <c r="P18" s="299"/>
      <c r="Q18" s="624"/>
      <c r="R18" s="624"/>
      <c r="S18" s="624"/>
      <c r="T18" s="299"/>
      <c r="U18" s="299"/>
      <c r="V18" s="299"/>
      <c r="W18" s="624"/>
      <c r="X18" s="624"/>
      <c r="Y18" s="624"/>
      <c r="Z18" s="299"/>
      <c r="AA18" s="299"/>
      <c r="AB18" s="299"/>
      <c r="AC18" s="624"/>
      <c r="AD18" s="624"/>
      <c r="AE18" s="624"/>
    </row>
    <row r="19" spans="1:31" x14ac:dyDescent="0.2">
      <c r="A19" s="18" t="s">
        <v>814</v>
      </c>
      <c r="B19" s="83">
        <v>17.086362863780082</v>
      </c>
      <c r="C19" s="83">
        <v>6.9305466199718193</v>
      </c>
      <c r="D19" s="83">
        <v>75.983090516248112</v>
      </c>
      <c r="E19" s="625">
        <v>16.774120632609975</v>
      </c>
      <c r="F19" s="625">
        <v>6.3040210726620982</v>
      </c>
      <c r="G19" s="625">
        <v>76.92185829472794</v>
      </c>
      <c r="H19" s="83">
        <v>15.911394632893558</v>
      </c>
      <c r="I19" s="83">
        <v>6.1941049072228163</v>
      </c>
      <c r="J19" s="83">
        <v>77.894500459883631</v>
      </c>
      <c r="K19" s="625">
        <v>16.510905482467578</v>
      </c>
      <c r="L19" s="625">
        <v>6.923760051703062</v>
      </c>
      <c r="M19" s="625">
        <v>76.565334465829366</v>
      </c>
      <c r="N19" s="83">
        <v>13.957857791317396</v>
      </c>
      <c r="O19" s="83">
        <v>6.7942931348998661</v>
      </c>
      <c r="P19" s="83">
        <v>79.247849073782746</v>
      </c>
      <c r="Q19" s="625">
        <v>13.298645723483608</v>
      </c>
      <c r="R19" s="625">
        <v>6.41550341176334</v>
      </c>
      <c r="S19" s="625">
        <v>80.285850864753044</v>
      </c>
      <c r="T19" s="83">
        <v>13.137013303724887</v>
      </c>
      <c r="U19" s="83">
        <v>6.6465713417949868</v>
      </c>
      <c r="V19" s="83">
        <v>80.216415354480134</v>
      </c>
      <c r="W19" s="625">
        <v>13.292536499978253</v>
      </c>
      <c r="X19" s="625">
        <v>6.7976928893647957</v>
      </c>
      <c r="Y19" s="625">
        <v>79.909770610656949</v>
      </c>
      <c r="Z19" s="83">
        <v>13.047959817972824</v>
      </c>
      <c r="AA19" s="83">
        <v>7.0117368177178649</v>
      </c>
      <c r="AB19" s="83">
        <v>79.940303364309301</v>
      </c>
      <c r="AC19" s="625">
        <v>12.306607930511062</v>
      </c>
      <c r="AD19" s="625">
        <v>6.7495761690423883</v>
      </c>
      <c r="AE19" s="625">
        <v>80.943815900446552</v>
      </c>
    </row>
    <row r="20" spans="1:31" x14ac:dyDescent="0.2">
      <c r="A20" s="18" t="s">
        <v>815</v>
      </c>
      <c r="B20" s="83">
        <v>55.576369972985049</v>
      </c>
      <c r="C20" s="83">
        <v>32.467444131777199</v>
      </c>
      <c r="D20" s="83">
        <v>11.956185895237754</v>
      </c>
      <c r="E20" s="625">
        <v>55.343309440867039</v>
      </c>
      <c r="F20" s="625">
        <v>32.144136706886492</v>
      </c>
      <c r="G20" s="625">
        <v>12.512553852246459</v>
      </c>
      <c r="H20" s="83">
        <v>56.095271146469585</v>
      </c>
      <c r="I20" s="83">
        <v>31.522512889614006</v>
      </c>
      <c r="J20" s="83">
        <v>12.382215963916417</v>
      </c>
      <c r="K20" s="625">
        <v>56.427984913360554</v>
      </c>
      <c r="L20" s="625">
        <v>32.451558023248076</v>
      </c>
      <c r="M20" s="625">
        <v>11.120457063391376</v>
      </c>
      <c r="N20" s="83">
        <v>56.32432090522839</v>
      </c>
      <c r="O20" s="83">
        <v>32.444043637351996</v>
      </c>
      <c r="P20" s="83">
        <v>11.231635457419605</v>
      </c>
      <c r="Q20" s="625">
        <v>56.687293069535642</v>
      </c>
      <c r="R20" s="625">
        <v>32.201659605668603</v>
      </c>
      <c r="S20" s="625">
        <v>11.111047324795766</v>
      </c>
      <c r="T20" s="83">
        <v>57.140225270196346</v>
      </c>
      <c r="U20" s="83">
        <v>32.083773786834527</v>
      </c>
      <c r="V20" s="83">
        <v>10.776000942969125</v>
      </c>
      <c r="W20" s="625">
        <v>57.550069977495021</v>
      </c>
      <c r="X20" s="625">
        <v>32.506924837301533</v>
      </c>
      <c r="Y20" s="625">
        <v>9.9430051852034449</v>
      </c>
      <c r="Z20" s="83">
        <v>57.737150592914944</v>
      </c>
      <c r="AA20" s="83">
        <v>32.003520860773762</v>
      </c>
      <c r="AB20" s="83">
        <v>10.259328546311286</v>
      </c>
      <c r="AC20" s="625">
        <v>58.359357434605144</v>
      </c>
      <c r="AD20" s="625">
        <v>32.32333378200596</v>
      </c>
      <c r="AE20" s="625">
        <v>9.3173087833889117</v>
      </c>
    </row>
    <row r="21" spans="1:31" x14ac:dyDescent="0.2">
      <c r="A21" s="18" t="s">
        <v>816</v>
      </c>
      <c r="B21" s="83">
        <v>61.111983475623369</v>
      </c>
      <c r="C21" s="83">
        <v>0.54670778839323531</v>
      </c>
      <c r="D21" s="83">
        <v>38.34130873598339</v>
      </c>
      <c r="E21" s="625">
        <v>57.88190133613741</v>
      </c>
      <c r="F21" s="625">
        <v>0.50869875655449059</v>
      </c>
      <c r="G21" s="625">
        <v>41.609399907308095</v>
      </c>
      <c r="H21" s="83">
        <v>66.503667490386604</v>
      </c>
      <c r="I21" s="83">
        <v>0.40279915287654477</v>
      </c>
      <c r="J21" s="83">
        <v>33.093533356736856</v>
      </c>
      <c r="K21" s="625">
        <v>68.006874619447146</v>
      </c>
      <c r="L21" s="625">
        <v>0.3767419506280405</v>
      </c>
      <c r="M21" s="625">
        <v>31.616383429924806</v>
      </c>
      <c r="N21" s="83">
        <v>58.167900420380079</v>
      </c>
      <c r="O21" s="83">
        <v>0.4222073913555614</v>
      </c>
      <c r="P21" s="83">
        <v>41.409892188264344</v>
      </c>
      <c r="Q21" s="625">
        <v>56.708587175807722</v>
      </c>
      <c r="R21" s="625">
        <v>0.38324187132449894</v>
      </c>
      <c r="S21" s="625">
        <v>42.908170952867778</v>
      </c>
      <c r="T21" s="83">
        <v>56.833530443036395</v>
      </c>
      <c r="U21" s="83">
        <v>0.36151298051018466</v>
      </c>
      <c r="V21" s="83">
        <v>42.804956576453421</v>
      </c>
      <c r="W21" s="625">
        <v>57.61255681182044</v>
      </c>
      <c r="X21" s="625">
        <v>0.34107958509406311</v>
      </c>
      <c r="Y21" s="625">
        <v>42.046363603085496</v>
      </c>
      <c r="Z21" s="83">
        <v>60.484615497486629</v>
      </c>
      <c r="AA21" s="83">
        <v>0.21386106338161601</v>
      </c>
      <c r="AB21" s="83">
        <v>39.301523439131756</v>
      </c>
      <c r="AC21" s="625">
        <v>67.578576253230565</v>
      </c>
      <c r="AD21" s="625">
        <v>0.19474863673107121</v>
      </c>
      <c r="AE21" s="625">
        <v>32.226675110038357</v>
      </c>
    </row>
    <row r="22" spans="1:31" x14ac:dyDescent="0.2">
      <c r="A22" s="18" t="s">
        <v>817</v>
      </c>
      <c r="B22" s="83">
        <v>91.182233846700711</v>
      </c>
      <c r="C22" s="83">
        <v>0</v>
      </c>
      <c r="D22" s="83">
        <v>8.8177661532992921</v>
      </c>
      <c r="E22" s="625">
        <v>92.577368546039679</v>
      </c>
      <c r="F22" s="625">
        <v>0</v>
      </c>
      <c r="G22" s="625">
        <v>7.4226314539603324</v>
      </c>
      <c r="H22" s="83">
        <v>94.622660767994958</v>
      </c>
      <c r="I22" s="83">
        <v>0</v>
      </c>
      <c r="J22" s="83">
        <v>5.3773392320050277</v>
      </c>
      <c r="K22" s="625">
        <v>87.827617176296044</v>
      </c>
      <c r="L22" s="625">
        <v>0</v>
      </c>
      <c r="M22" s="625">
        <v>12.172382823703961</v>
      </c>
      <c r="N22" s="83">
        <v>88.038844559581321</v>
      </c>
      <c r="O22" s="83">
        <v>0</v>
      </c>
      <c r="P22" s="83">
        <v>11.961155440418691</v>
      </c>
      <c r="Q22" s="625">
        <v>87.964499879466786</v>
      </c>
      <c r="R22" s="625">
        <v>0</v>
      </c>
      <c r="S22" s="625">
        <v>12.035500120533218</v>
      </c>
      <c r="T22" s="83">
        <v>89.529387441486037</v>
      </c>
      <c r="U22" s="83">
        <v>0</v>
      </c>
      <c r="V22" s="83">
        <v>10.470612558513952</v>
      </c>
      <c r="W22" s="625">
        <v>86.905967110169513</v>
      </c>
      <c r="X22" s="625">
        <v>0</v>
      </c>
      <c r="Y22" s="625">
        <v>13.094032889830487</v>
      </c>
      <c r="Z22" s="83">
        <v>86.882428383043717</v>
      </c>
      <c r="AA22" s="83">
        <v>0</v>
      </c>
      <c r="AB22" s="83">
        <v>13.117571616956283</v>
      </c>
      <c r="AC22" s="625">
        <v>88.926049723535087</v>
      </c>
      <c r="AD22" s="625">
        <v>0</v>
      </c>
      <c r="AE22" s="625">
        <v>11.073950276464915</v>
      </c>
    </row>
    <row r="23" spans="1:31" x14ac:dyDescent="0.2">
      <c r="A23" s="18" t="s">
        <v>818</v>
      </c>
      <c r="B23" s="83">
        <v>57.205065576171691</v>
      </c>
      <c r="C23" s="83">
        <v>0</v>
      </c>
      <c r="D23" s="324">
        <v>42.794934423828323</v>
      </c>
      <c r="E23" s="625">
        <v>47.17681955839241</v>
      </c>
      <c r="F23" s="625">
        <v>0</v>
      </c>
      <c r="G23" s="627">
        <v>52.82318044160759</v>
      </c>
      <c r="H23" s="83">
        <v>55.433472405174797</v>
      </c>
      <c r="I23" s="83">
        <v>0</v>
      </c>
      <c r="J23" s="324">
        <v>44.566527594825189</v>
      </c>
      <c r="K23" s="625">
        <v>51.595513805642945</v>
      </c>
      <c r="L23" s="625">
        <v>0</v>
      </c>
      <c r="M23" s="627">
        <v>48.404486194357062</v>
      </c>
      <c r="N23" s="83">
        <v>79.929570541361585</v>
      </c>
      <c r="O23" s="83">
        <v>0</v>
      </c>
      <c r="P23" s="324">
        <v>20.070429458638415</v>
      </c>
      <c r="Q23" s="625">
        <v>91.130396154125549</v>
      </c>
      <c r="R23" s="625">
        <v>0</v>
      </c>
      <c r="S23" s="627">
        <v>8.8696038458744582</v>
      </c>
      <c r="T23" s="83">
        <v>92.146581303756733</v>
      </c>
      <c r="U23" s="83">
        <v>0</v>
      </c>
      <c r="V23" s="324">
        <v>7.853418696243267</v>
      </c>
      <c r="W23" s="625">
        <v>98.383382948231116</v>
      </c>
      <c r="X23" s="625">
        <v>0</v>
      </c>
      <c r="Y23" s="627">
        <v>1.6166170517688903</v>
      </c>
      <c r="Z23" s="83">
        <v>99.331365057311558</v>
      </c>
      <c r="AA23" s="83">
        <v>0</v>
      </c>
      <c r="AB23" s="324">
        <v>0.66863494268843338</v>
      </c>
      <c r="AC23" s="625">
        <v>99.257901283310474</v>
      </c>
      <c r="AD23" s="625">
        <v>0</v>
      </c>
      <c r="AE23" s="627">
        <v>0.74209871668953131</v>
      </c>
    </row>
    <row r="24" spans="1:31" ht="12" thickBot="1" x14ac:dyDescent="0.25">
      <c r="A24" s="72" t="s">
        <v>819</v>
      </c>
      <c r="B24" s="629">
        <v>92.428149258296358</v>
      </c>
      <c r="C24" s="629">
        <v>0</v>
      </c>
      <c r="D24" s="629">
        <v>7.5718507417036438</v>
      </c>
      <c r="E24" s="630">
        <v>91.466133194308782</v>
      </c>
      <c r="F24" s="630">
        <v>0</v>
      </c>
      <c r="G24" s="630">
        <v>8.5338668056912201</v>
      </c>
      <c r="H24" s="629">
        <v>92.383260546952954</v>
      </c>
      <c r="I24" s="629">
        <v>0</v>
      </c>
      <c r="J24" s="629">
        <v>7.6167394530470496</v>
      </c>
      <c r="K24" s="630">
        <v>93.475772138106237</v>
      </c>
      <c r="L24" s="630">
        <v>0</v>
      </c>
      <c r="M24" s="630">
        <v>6.5242278618937553</v>
      </c>
      <c r="N24" s="629">
        <v>89.210939243418679</v>
      </c>
      <c r="O24" s="629">
        <v>0</v>
      </c>
      <c r="P24" s="629">
        <v>10.789060756581316</v>
      </c>
      <c r="Q24" s="630">
        <v>89.850800563924366</v>
      </c>
      <c r="R24" s="630">
        <v>0</v>
      </c>
      <c r="S24" s="630">
        <v>10.149199436075623</v>
      </c>
      <c r="T24" s="629">
        <v>90.651494682585707</v>
      </c>
      <c r="U24" s="629">
        <v>0</v>
      </c>
      <c r="V24" s="629">
        <v>9.3485053174142898</v>
      </c>
      <c r="W24" s="630">
        <v>91.216605417741761</v>
      </c>
      <c r="X24" s="630">
        <v>0</v>
      </c>
      <c r="Y24" s="630">
        <v>8.783394582258234</v>
      </c>
      <c r="Z24" s="629">
        <v>91.307475741024064</v>
      </c>
      <c r="AA24" s="629">
        <v>0</v>
      </c>
      <c r="AB24" s="629">
        <v>8.6925242589759346</v>
      </c>
      <c r="AC24" s="630">
        <v>88.549644769407095</v>
      </c>
      <c r="AD24" s="630">
        <v>0</v>
      </c>
      <c r="AE24" s="630">
        <v>11.450355230592898</v>
      </c>
    </row>
    <row r="26" spans="1:31" ht="12" thickBot="1" x14ac:dyDescent="0.25"/>
    <row r="27" spans="1:31" ht="22.5" x14ac:dyDescent="0.2">
      <c r="A27" s="33" t="s">
        <v>811</v>
      </c>
      <c r="B27" s="30" t="s">
        <v>812</v>
      </c>
      <c r="C27" s="30" t="s">
        <v>813</v>
      </c>
      <c r="D27" s="30" t="s">
        <v>420</v>
      </c>
      <c r="E27" s="621" t="s">
        <v>812</v>
      </c>
      <c r="F27" s="621" t="s">
        <v>813</v>
      </c>
      <c r="G27" s="621" t="s">
        <v>420</v>
      </c>
    </row>
    <row r="28" spans="1:31" x14ac:dyDescent="0.2">
      <c r="A28" s="22"/>
      <c r="B28" s="905"/>
      <c r="C28" s="905"/>
      <c r="D28" s="905"/>
      <c r="E28" s="993"/>
      <c r="F28" s="993"/>
      <c r="G28" s="993"/>
    </row>
    <row r="29" spans="1:31" x14ac:dyDescent="0.2">
      <c r="A29" s="67"/>
      <c r="B29" s="905">
        <v>2010</v>
      </c>
      <c r="C29" s="905"/>
      <c r="D29" s="905"/>
      <c r="E29" s="993">
        <v>2011</v>
      </c>
      <c r="F29" s="993"/>
      <c r="G29" s="993"/>
    </row>
    <row r="30" spans="1:31" x14ac:dyDescent="0.2">
      <c r="A30" s="18"/>
      <c r="B30" s="299"/>
      <c r="C30" s="299"/>
      <c r="D30" s="299"/>
      <c r="E30" s="624"/>
      <c r="F30" s="624"/>
      <c r="G30" s="624"/>
    </row>
    <row r="31" spans="1:31" x14ac:dyDescent="0.2">
      <c r="A31" s="18" t="s">
        <v>814</v>
      </c>
      <c r="B31" s="83">
        <v>12.384632616843986</v>
      </c>
      <c r="C31" s="83">
        <v>6.957906033876335</v>
      </c>
      <c r="D31" s="83">
        <v>80.657461349279686</v>
      </c>
      <c r="E31" s="625">
        <v>13.520920540170458</v>
      </c>
      <c r="F31" s="625">
        <v>7.7217527660948875</v>
      </c>
      <c r="G31" s="625">
        <v>78.757326693734669</v>
      </c>
    </row>
    <row r="32" spans="1:31" x14ac:dyDescent="0.2">
      <c r="A32" s="18" t="s">
        <v>815</v>
      </c>
      <c r="B32" s="83">
        <v>58.668372203494798</v>
      </c>
      <c r="C32" s="83">
        <v>32.471560668523239</v>
      </c>
      <c r="D32" s="83">
        <v>8.8600671279819672</v>
      </c>
      <c r="E32" s="625">
        <v>58.250490684562216</v>
      </c>
      <c r="F32" s="625">
        <v>32.474843154079501</v>
      </c>
      <c r="G32" s="625">
        <v>9.2746661613582813</v>
      </c>
    </row>
    <row r="33" spans="1:7" x14ac:dyDescent="0.2">
      <c r="A33" s="18" t="s">
        <v>816</v>
      </c>
      <c r="B33" s="83">
        <v>67.732474957024067</v>
      </c>
      <c r="C33" s="83">
        <v>0.19649938194543476</v>
      </c>
      <c r="D33" s="83">
        <v>32.071025661030497</v>
      </c>
      <c r="E33" s="625">
        <v>64.069198702864895</v>
      </c>
      <c r="F33" s="625">
        <v>0.10629501335774877</v>
      </c>
      <c r="G33" s="625">
        <v>35.824506283777353</v>
      </c>
    </row>
    <row r="34" spans="1:7" x14ac:dyDescent="0.2">
      <c r="A34" s="18" t="s">
        <v>817</v>
      </c>
      <c r="B34" s="83">
        <v>89.166914938557269</v>
      </c>
      <c r="C34" s="83">
        <v>0</v>
      </c>
      <c r="D34" s="83">
        <v>10.833085061442731</v>
      </c>
      <c r="E34" s="625">
        <v>89.594725274038652</v>
      </c>
      <c r="F34" s="625">
        <v>0</v>
      </c>
      <c r="G34" s="625">
        <v>10.405274725961352</v>
      </c>
    </row>
    <row r="35" spans="1:7" x14ac:dyDescent="0.2">
      <c r="A35" s="18" t="s">
        <v>818</v>
      </c>
      <c r="B35" s="83">
        <v>99.294415063588474</v>
      </c>
      <c r="C35" s="83">
        <v>0</v>
      </c>
      <c r="D35" s="324">
        <v>0.7055849364115323</v>
      </c>
      <c r="E35" s="625">
        <v>99.432331314892991</v>
      </c>
      <c r="F35" s="625">
        <v>0</v>
      </c>
      <c r="G35" s="627">
        <v>0.56766868510700541</v>
      </c>
    </row>
    <row r="36" spans="1:7" ht="12" thickBot="1" x14ac:dyDescent="0.25">
      <c r="A36" s="72" t="s">
        <v>819</v>
      </c>
      <c r="B36" s="629">
        <v>88.620087420170663</v>
      </c>
      <c r="C36" s="629">
        <v>0</v>
      </c>
      <c r="D36" s="629">
        <v>11.379912579829334</v>
      </c>
      <c r="E36" s="630">
        <v>85.472196991087728</v>
      </c>
      <c r="F36" s="630">
        <v>0</v>
      </c>
      <c r="G36" s="630">
        <v>14.527803008912263</v>
      </c>
    </row>
    <row r="38" spans="1:7" x14ac:dyDescent="0.2">
      <c r="A38" s="28" t="s">
        <v>820</v>
      </c>
    </row>
  </sheetData>
  <mergeCells count="44"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B5:D5"/>
    <mergeCell ref="E5:G5"/>
    <mergeCell ref="H5:J5"/>
    <mergeCell ref="K5:M5"/>
    <mergeCell ref="N5:P5"/>
    <mergeCell ref="Q5:S5"/>
    <mergeCell ref="T5:V5"/>
    <mergeCell ref="W5:Y5"/>
    <mergeCell ref="Z5:AB5"/>
    <mergeCell ref="AC5:AE5"/>
    <mergeCell ref="B16:D16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B17:D17"/>
    <mergeCell ref="E17:G17"/>
    <mergeCell ref="H17:J17"/>
    <mergeCell ref="K17:M17"/>
    <mergeCell ref="N17:P17"/>
    <mergeCell ref="Q17:S17"/>
    <mergeCell ref="B29:D29"/>
    <mergeCell ref="E29:G29"/>
    <mergeCell ref="T17:V17"/>
    <mergeCell ref="W17:Y17"/>
    <mergeCell ref="Z17:AB17"/>
    <mergeCell ref="AC17:AE17"/>
    <mergeCell ref="B28:D28"/>
    <mergeCell ref="E28:G28"/>
  </mergeCells>
  <pageMargins left="0.75" right="0.75" top="1" bottom="1" header="0.5" footer="0.5"/>
  <pageSetup paperSize="9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showGridLines="0" topLeftCell="A19" workbookViewId="0"/>
  </sheetViews>
  <sheetFormatPr defaultRowHeight="11.25" x14ac:dyDescent="0.2"/>
  <cols>
    <col min="1" max="1" width="9.140625" style="28"/>
    <col min="2" max="3" width="11.28515625" style="31" customWidth="1"/>
    <col min="4" max="5" width="11.28515625" style="28" customWidth="1"/>
    <col min="6" max="16384" width="9.140625" style="28"/>
  </cols>
  <sheetData>
    <row r="1" spans="1:20" s="221" customFormat="1" ht="12.75" x14ac:dyDescent="0.2">
      <c r="A1" s="17" t="s">
        <v>821</v>
      </c>
      <c r="B1" s="220"/>
      <c r="C1" s="220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</row>
    <row r="2" spans="1:20" s="88" customFormat="1" ht="13.5" thickBot="1" x14ac:dyDescent="0.25">
      <c r="A2" s="46"/>
      <c r="B2" s="220"/>
      <c r="C2" s="220"/>
      <c r="D2" s="524"/>
      <c r="E2" s="5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</row>
    <row r="3" spans="1:20" ht="45" x14ac:dyDescent="0.2">
      <c r="A3" s="66"/>
      <c r="B3" s="30" t="s">
        <v>822</v>
      </c>
      <c r="C3" s="30" t="s">
        <v>823</v>
      </c>
      <c r="D3" s="30" t="s">
        <v>824</v>
      </c>
      <c r="E3" s="30" t="s">
        <v>825</v>
      </c>
    </row>
    <row r="4" spans="1:20" x14ac:dyDescent="0.2">
      <c r="A4" s="67"/>
      <c r="B4" s="905" t="s">
        <v>308</v>
      </c>
      <c r="C4" s="905"/>
      <c r="D4" s="905"/>
      <c r="E4" s="905"/>
    </row>
    <row r="5" spans="1:20" x14ac:dyDescent="0.2">
      <c r="A5" s="22">
        <v>1970</v>
      </c>
      <c r="B5" s="631">
        <v>2386724</v>
      </c>
      <c r="C5" s="631" t="s">
        <v>11</v>
      </c>
      <c r="D5" s="631" t="s">
        <v>11</v>
      </c>
      <c r="E5" s="631" t="s">
        <v>11</v>
      </c>
    </row>
    <row r="6" spans="1:20" x14ac:dyDescent="0.2">
      <c r="A6" s="22">
        <v>1971</v>
      </c>
      <c r="B6" s="631" t="s">
        <v>11</v>
      </c>
      <c r="C6" s="631" t="s">
        <v>11</v>
      </c>
      <c r="D6" s="631" t="s">
        <v>11</v>
      </c>
      <c r="E6" s="631" t="s">
        <v>11</v>
      </c>
    </row>
    <row r="7" spans="1:20" x14ac:dyDescent="0.2">
      <c r="A7" s="22">
        <v>1972</v>
      </c>
      <c r="B7" s="631" t="s">
        <v>11</v>
      </c>
      <c r="C7" s="631" t="s">
        <v>11</v>
      </c>
      <c r="D7" s="631" t="s">
        <v>11</v>
      </c>
      <c r="E7" s="631" t="s">
        <v>11</v>
      </c>
    </row>
    <row r="8" spans="1:20" x14ac:dyDescent="0.2">
      <c r="A8" s="22">
        <v>1973</v>
      </c>
      <c r="B8" s="631">
        <v>3040730</v>
      </c>
      <c r="C8" s="631" t="s">
        <v>11</v>
      </c>
      <c r="D8" s="631" t="s">
        <v>11</v>
      </c>
      <c r="E8" s="631" t="s">
        <v>11</v>
      </c>
    </row>
    <row r="9" spans="1:20" x14ac:dyDescent="0.2">
      <c r="A9" s="22">
        <v>1974</v>
      </c>
      <c r="B9" s="631">
        <v>3289495</v>
      </c>
      <c r="C9" s="631" t="s">
        <v>11</v>
      </c>
      <c r="D9" s="631" t="s">
        <v>11</v>
      </c>
      <c r="E9" s="631" t="s">
        <v>11</v>
      </c>
    </row>
    <row r="10" spans="1:20" x14ac:dyDescent="0.2">
      <c r="A10" s="22">
        <v>1975</v>
      </c>
      <c r="B10" s="631">
        <v>3257946</v>
      </c>
      <c r="C10" s="631" t="s">
        <v>11</v>
      </c>
      <c r="D10" s="631" t="s">
        <v>11</v>
      </c>
      <c r="E10" s="631" t="s">
        <v>11</v>
      </c>
    </row>
    <row r="11" spans="1:20" x14ac:dyDescent="0.2">
      <c r="A11" s="22">
        <v>1976</v>
      </c>
      <c r="B11" s="631">
        <v>3385500</v>
      </c>
      <c r="C11" s="631" t="s">
        <v>11</v>
      </c>
      <c r="D11" s="631" t="s">
        <v>11</v>
      </c>
      <c r="E11" s="631" t="s">
        <v>11</v>
      </c>
    </row>
    <row r="12" spans="1:20" x14ac:dyDescent="0.2">
      <c r="A12" s="22">
        <v>1977</v>
      </c>
      <c r="B12" s="631">
        <v>3463118</v>
      </c>
      <c r="C12" s="631" t="s">
        <v>11</v>
      </c>
      <c r="D12" s="631" t="s">
        <v>11</v>
      </c>
      <c r="E12" s="631" t="s">
        <v>11</v>
      </c>
    </row>
    <row r="13" spans="1:20" x14ac:dyDescent="0.2">
      <c r="A13" s="22">
        <v>1978</v>
      </c>
      <c r="B13" s="631">
        <v>3578616</v>
      </c>
      <c r="C13" s="631" t="s">
        <v>11</v>
      </c>
      <c r="D13" s="631" t="s">
        <v>11</v>
      </c>
      <c r="E13" s="631" t="s">
        <v>11</v>
      </c>
    </row>
    <row r="14" spans="1:20" x14ac:dyDescent="0.2">
      <c r="A14" s="22">
        <v>1979</v>
      </c>
      <c r="B14" s="631">
        <v>3641957</v>
      </c>
      <c r="C14" s="631" t="s">
        <v>11</v>
      </c>
      <c r="D14" s="631" t="s">
        <v>11</v>
      </c>
      <c r="E14" s="631" t="s">
        <v>11</v>
      </c>
    </row>
    <row r="15" spans="1:20" x14ac:dyDescent="0.2">
      <c r="A15" s="22">
        <v>1980</v>
      </c>
      <c r="B15" s="631">
        <v>3733131</v>
      </c>
      <c r="C15" s="631" t="s">
        <v>11</v>
      </c>
      <c r="D15" s="631" t="s">
        <v>11</v>
      </c>
      <c r="E15" s="631" t="s">
        <v>11</v>
      </c>
    </row>
    <row r="16" spans="1:20" x14ac:dyDescent="0.2">
      <c r="A16" s="22">
        <v>1981</v>
      </c>
      <c r="B16" s="631">
        <v>3748683</v>
      </c>
      <c r="C16" s="631" t="s">
        <v>11</v>
      </c>
      <c r="D16" s="631" t="s">
        <v>11</v>
      </c>
      <c r="E16" s="631" t="s">
        <v>11</v>
      </c>
    </row>
    <row r="17" spans="1:12" x14ac:dyDescent="0.2">
      <c r="A17" s="22">
        <v>1982</v>
      </c>
      <c r="B17" s="631">
        <v>3826810</v>
      </c>
      <c r="C17" s="631" t="s">
        <v>11</v>
      </c>
      <c r="D17" s="631" t="s">
        <v>11</v>
      </c>
      <c r="E17" s="631" t="s">
        <v>11</v>
      </c>
    </row>
    <row r="18" spans="1:12" x14ac:dyDescent="0.2">
      <c r="A18" s="22">
        <v>1983</v>
      </c>
      <c r="B18" s="631">
        <v>3727172</v>
      </c>
      <c r="C18" s="631">
        <v>1846744</v>
      </c>
      <c r="D18" s="631" t="s">
        <v>11</v>
      </c>
      <c r="E18" s="631" t="s">
        <v>11</v>
      </c>
    </row>
    <row r="19" spans="1:12" x14ac:dyDescent="0.2">
      <c r="A19" s="22">
        <v>1984</v>
      </c>
      <c r="B19" s="631">
        <v>3778111</v>
      </c>
      <c r="C19" s="631">
        <v>1874085</v>
      </c>
      <c r="D19" s="631" t="s">
        <v>11</v>
      </c>
      <c r="E19" s="631" t="s">
        <v>11</v>
      </c>
    </row>
    <row r="20" spans="1:12" x14ac:dyDescent="0.2">
      <c r="A20" s="22">
        <v>1985</v>
      </c>
      <c r="B20" s="631">
        <v>3590365</v>
      </c>
      <c r="C20" s="631">
        <v>1914439</v>
      </c>
      <c r="D20" s="631" t="s">
        <v>11</v>
      </c>
      <c r="E20" s="631" t="s">
        <v>11</v>
      </c>
    </row>
    <row r="21" spans="1:12" x14ac:dyDescent="0.2">
      <c r="A21" s="22">
        <v>1986</v>
      </c>
      <c r="B21" s="631">
        <v>3699083</v>
      </c>
      <c r="C21" s="631">
        <v>1952153</v>
      </c>
      <c r="D21" s="631" t="s">
        <v>11</v>
      </c>
      <c r="E21" s="631" t="s">
        <v>11</v>
      </c>
    </row>
    <row r="22" spans="1:12" x14ac:dyDescent="0.2">
      <c r="A22" s="22">
        <v>1987</v>
      </c>
      <c r="B22" s="631">
        <v>3784786</v>
      </c>
      <c r="C22" s="631" t="s">
        <v>11</v>
      </c>
      <c r="D22" s="631" t="s">
        <v>11</v>
      </c>
      <c r="E22" s="631" t="s">
        <v>11</v>
      </c>
    </row>
    <row r="23" spans="1:12" x14ac:dyDescent="0.2">
      <c r="A23" s="22">
        <v>1988</v>
      </c>
      <c r="B23" s="631">
        <v>4055749</v>
      </c>
      <c r="C23" s="631">
        <v>2126623</v>
      </c>
      <c r="D23" s="631" t="s">
        <v>11</v>
      </c>
      <c r="E23" s="631" t="s">
        <v>11</v>
      </c>
    </row>
    <row r="24" spans="1:12" x14ac:dyDescent="0.2">
      <c r="A24" s="22">
        <v>1989</v>
      </c>
      <c r="B24" s="631">
        <v>4067792</v>
      </c>
      <c r="C24" s="631">
        <v>2177872</v>
      </c>
      <c r="D24" s="631" t="s">
        <v>11</v>
      </c>
      <c r="E24" s="631" t="s">
        <v>11</v>
      </c>
    </row>
    <row r="25" spans="1:12" x14ac:dyDescent="0.2">
      <c r="A25" s="22">
        <v>1990</v>
      </c>
      <c r="B25" s="632">
        <v>4109440</v>
      </c>
      <c r="C25" s="632">
        <v>2173528</v>
      </c>
      <c r="D25" s="631">
        <v>868627</v>
      </c>
      <c r="E25" s="631" t="s">
        <v>11</v>
      </c>
    </row>
    <row r="26" spans="1:12" x14ac:dyDescent="0.2">
      <c r="A26" s="22">
        <v>1991</v>
      </c>
      <c r="B26" s="631">
        <v>3913348</v>
      </c>
      <c r="C26" s="631">
        <v>2207145</v>
      </c>
      <c r="D26" s="631">
        <v>883764</v>
      </c>
      <c r="E26" s="631" t="s">
        <v>11</v>
      </c>
    </row>
    <row r="27" spans="1:12" x14ac:dyDescent="0.2">
      <c r="A27" s="22">
        <v>1992</v>
      </c>
      <c r="B27" s="631">
        <v>3964794</v>
      </c>
      <c r="C27" s="631">
        <v>2241931</v>
      </c>
      <c r="D27" s="631">
        <v>668715</v>
      </c>
      <c r="E27" s="631" t="s">
        <v>11</v>
      </c>
    </row>
    <row r="28" spans="1:12" x14ac:dyDescent="0.2">
      <c r="A28" s="22">
        <v>1993</v>
      </c>
      <c r="B28" s="631">
        <v>3866182</v>
      </c>
      <c r="C28" s="631">
        <v>2276664</v>
      </c>
      <c r="D28" s="631">
        <v>661347</v>
      </c>
      <c r="E28" s="631" t="s">
        <v>11</v>
      </c>
    </row>
    <row r="29" spans="1:12" x14ac:dyDescent="0.2">
      <c r="A29" s="22">
        <v>1994</v>
      </c>
      <c r="B29" s="631">
        <v>4018487</v>
      </c>
      <c r="C29" s="631">
        <v>2314972</v>
      </c>
      <c r="D29" s="631">
        <v>638327</v>
      </c>
      <c r="E29" s="631" t="s">
        <v>11</v>
      </c>
    </row>
    <row r="30" spans="1:12" x14ac:dyDescent="0.2">
      <c r="A30" s="22">
        <v>1995</v>
      </c>
      <c r="B30" s="631">
        <v>4191865</v>
      </c>
      <c r="C30" s="631">
        <v>2344316</v>
      </c>
      <c r="D30" s="631">
        <v>637749</v>
      </c>
      <c r="E30" s="631">
        <v>364814</v>
      </c>
    </row>
    <row r="31" spans="1:12" x14ac:dyDescent="0.2">
      <c r="A31" s="22">
        <v>1996</v>
      </c>
      <c r="B31" s="631">
        <v>4148144</v>
      </c>
      <c r="C31" s="631">
        <v>2198352</v>
      </c>
      <c r="D31" s="631">
        <v>647893</v>
      </c>
      <c r="E31" s="631">
        <v>381564</v>
      </c>
    </row>
    <row r="32" spans="1:12" ht="12.75" x14ac:dyDescent="0.2">
      <c r="A32" s="22">
        <v>1997</v>
      </c>
      <c r="B32" s="631">
        <v>4204837</v>
      </c>
      <c r="C32" s="631">
        <v>2278344</v>
      </c>
      <c r="D32" s="631">
        <v>654228</v>
      </c>
      <c r="E32" s="631">
        <v>396423</v>
      </c>
      <c r="G32" s="17"/>
      <c r="H32" s="220"/>
      <c r="I32" s="524"/>
      <c r="J32" s="524"/>
      <c r="K32" s="524"/>
      <c r="L32" s="524"/>
    </row>
    <row r="33" spans="1:12" ht="12.75" x14ac:dyDescent="0.2">
      <c r="A33" s="22">
        <v>1998</v>
      </c>
      <c r="B33" s="631">
        <v>4275925</v>
      </c>
      <c r="C33" s="631">
        <v>2360044</v>
      </c>
      <c r="D33" s="631">
        <v>681169</v>
      </c>
      <c r="E33" s="631">
        <v>406870</v>
      </c>
      <c r="G33" s="46"/>
      <c r="H33" s="220"/>
      <c r="I33" s="524"/>
      <c r="J33" s="424"/>
      <c r="K33" s="424"/>
      <c r="L33" s="424"/>
    </row>
    <row r="34" spans="1:12" x14ac:dyDescent="0.2">
      <c r="A34" s="22">
        <v>1999</v>
      </c>
      <c r="B34" s="631">
        <v>4338058</v>
      </c>
      <c r="C34" s="631">
        <v>2440781</v>
      </c>
      <c r="D34" s="631">
        <v>709167</v>
      </c>
      <c r="E34" s="631">
        <v>416090</v>
      </c>
      <c r="G34" s="623"/>
      <c r="H34" s="633"/>
      <c r="I34" s="633"/>
    </row>
    <row r="35" spans="1:12" x14ac:dyDescent="0.2">
      <c r="A35" s="22">
        <v>2000</v>
      </c>
      <c r="B35" s="631">
        <v>4369070</v>
      </c>
      <c r="C35" s="631">
        <v>2480265</v>
      </c>
      <c r="D35" s="631">
        <v>747449</v>
      </c>
      <c r="E35" s="631">
        <v>426410</v>
      </c>
      <c r="G35" s="623"/>
      <c r="H35" s="633"/>
      <c r="I35" s="633"/>
    </row>
    <row r="36" spans="1:12" ht="12.75" x14ac:dyDescent="0.2">
      <c r="A36" s="22">
        <v>2001</v>
      </c>
      <c r="B36" s="631">
        <v>4561178</v>
      </c>
      <c r="C36" s="631">
        <v>2528929</v>
      </c>
      <c r="D36" s="631">
        <v>771285</v>
      </c>
      <c r="E36" s="632">
        <v>436176</v>
      </c>
      <c r="G36" s="634"/>
      <c r="H36" s="635"/>
      <c r="I36" s="635"/>
    </row>
    <row r="37" spans="1:12" ht="12.75" x14ac:dyDescent="0.2">
      <c r="A37" s="22">
        <v>2002</v>
      </c>
      <c r="B37" s="631">
        <v>4545866</v>
      </c>
      <c r="C37" s="631">
        <v>2564195</v>
      </c>
      <c r="D37" s="631">
        <v>778782</v>
      </c>
      <c r="E37" s="631">
        <v>451244</v>
      </c>
      <c r="G37" s="634"/>
      <c r="H37" s="635"/>
      <c r="I37" s="635"/>
    </row>
    <row r="38" spans="1:12" ht="12.75" x14ac:dyDescent="0.2">
      <c r="A38" s="22">
        <v>2003</v>
      </c>
      <c r="B38" s="631">
        <v>4424810</v>
      </c>
      <c r="C38" s="631">
        <v>2593512</v>
      </c>
      <c r="D38" s="631">
        <v>778357</v>
      </c>
      <c r="E38" s="631">
        <v>476853</v>
      </c>
      <c r="G38" s="634"/>
      <c r="H38" s="635"/>
      <c r="I38" s="635"/>
    </row>
    <row r="39" spans="1:12" ht="12.75" x14ac:dyDescent="0.2">
      <c r="A39" s="22">
        <v>2004</v>
      </c>
      <c r="B39" s="631">
        <v>4323198</v>
      </c>
      <c r="C39" s="631">
        <v>2649904</v>
      </c>
      <c r="D39" s="631">
        <v>737355</v>
      </c>
      <c r="E39" s="631">
        <v>491683</v>
      </c>
      <c r="G39" s="634"/>
      <c r="H39" s="635"/>
      <c r="I39" s="635"/>
    </row>
    <row r="40" spans="1:12" ht="12.75" x14ac:dyDescent="0.2">
      <c r="A40" s="22">
        <v>2005</v>
      </c>
      <c r="B40" s="631">
        <v>4291348</v>
      </c>
      <c r="C40" s="631">
        <v>2696966</v>
      </c>
      <c r="D40" s="631">
        <v>739664</v>
      </c>
      <c r="E40" s="631">
        <v>505312</v>
      </c>
      <c r="G40" s="636"/>
      <c r="H40" s="635"/>
      <c r="I40" s="635"/>
    </row>
    <row r="41" spans="1:12" ht="12.75" x14ac:dyDescent="0.2">
      <c r="A41" s="22">
        <v>2006</v>
      </c>
      <c r="B41" s="631">
        <v>4249472</v>
      </c>
      <c r="C41" s="631">
        <v>2738790</v>
      </c>
      <c r="D41" s="631">
        <v>708997</v>
      </c>
      <c r="E41" s="631">
        <v>523530</v>
      </c>
      <c r="G41" s="636"/>
      <c r="H41" s="635"/>
      <c r="I41" s="635"/>
    </row>
    <row r="42" spans="1:12" ht="12.75" x14ac:dyDescent="0.2">
      <c r="A42" s="22">
        <v>2007</v>
      </c>
      <c r="B42" s="631">
        <v>4314175</v>
      </c>
      <c r="C42" s="631">
        <v>2782765</v>
      </c>
      <c r="D42" s="631">
        <v>675560</v>
      </c>
      <c r="E42" s="631">
        <v>534268</v>
      </c>
      <c r="G42" s="636"/>
      <c r="H42" s="635"/>
      <c r="I42" s="635"/>
    </row>
    <row r="43" spans="1:12" ht="12.75" x14ac:dyDescent="0.2">
      <c r="A43" s="22">
        <v>2008</v>
      </c>
      <c r="B43" s="631">
        <v>4396126</v>
      </c>
      <c r="C43" s="631">
        <v>2817846</v>
      </c>
      <c r="D43" s="631">
        <v>636110</v>
      </c>
      <c r="E43" s="631">
        <v>550059</v>
      </c>
      <c r="G43" s="636"/>
      <c r="H43" s="635"/>
      <c r="I43" s="635"/>
    </row>
    <row r="44" spans="1:12" ht="12.75" x14ac:dyDescent="0.2">
      <c r="A44" s="22">
        <v>2009</v>
      </c>
      <c r="B44" s="631">
        <v>4303363</v>
      </c>
      <c r="C44" s="631">
        <v>2859269</v>
      </c>
      <c r="D44" s="631">
        <v>603840</v>
      </c>
      <c r="E44" s="631">
        <v>564064</v>
      </c>
      <c r="G44" s="636"/>
      <c r="H44" s="635"/>
      <c r="I44" s="635"/>
    </row>
    <row r="45" spans="1:12" ht="12.75" x14ac:dyDescent="0.2">
      <c r="A45" s="22">
        <v>2010</v>
      </c>
      <c r="B45" s="631">
        <v>4268762</v>
      </c>
      <c r="C45" s="631">
        <v>2896074</v>
      </c>
      <c r="D45" s="631">
        <v>586391</v>
      </c>
      <c r="E45" s="631">
        <v>577327</v>
      </c>
      <c r="G45" s="636"/>
      <c r="H45" s="635"/>
      <c r="I45" s="635"/>
    </row>
    <row r="46" spans="1:12" ht="12.75" x14ac:dyDescent="0.2">
      <c r="A46" s="22">
        <v>2011</v>
      </c>
      <c r="B46" s="631">
        <v>4227040</v>
      </c>
      <c r="C46" s="631">
        <v>2943645</v>
      </c>
      <c r="D46" s="631">
        <v>559164</v>
      </c>
      <c r="E46" s="631">
        <v>591777</v>
      </c>
      <c r="G46" s="636"/>
      <c r="H46" s="635"/>
      <c r="I46" s="635"/>
    </row>
    <row r="47" spans="1:12" ht="13.5" thickBot="1" x14ac:dyDescent="0.25">
      <c r="A47" s="32">
        <v>2012</v>
      </c>
      <c r="B47" s="117">
        <v>3989191</v>
      </c>
      <c r="C47" s="117">
        <v>2981644</v>
      </c>
      <c r="D47" s="117">
        <v>531814</v>
      </c>
      <c r="E47" s="117">
        <v>603267</v>
      </c>
      <c r="G47" s="636"/>
      <c r="H47" s="635"/>
      <c r="I47" s="635"/>
    </row>
    <row r="48" spans="1:12" x14ac:dyDescent="0.2">
      <c r="G48" s="22"/>
      <c r="H48" s="183"/>
      <c r="I48" s="183"/>
    </row>
    <row r="49" spans="1:14" ht="12" x14ac:dyDescent="0.2">
      <c r="A49" s="28" t="s">
        <v>826</v>
      </c>
      <c r="H49" s="637"/>
      <c r="I49" s="637"/>
      <c r="J49" s="637"/>
      <c r="K49" s="637"/>
      <c r="L49" s="637"/>
      <c r="M49" s="82"/>
      <c r="N49" s="82"/>
    </row>
    <row r="50" spans="1:14" x14ac:dyDescent="0.2">
      <c r="H50" s="31"/>
    </row>
    <row r="51" spans="1:14" x14ac:dyDescent="0.2">
      <c r="A51" s="28" t="s">
        <v>827</v>
      </c>
      <c r="H51" s="31"/>
    </row>
    <row r="52" spans="1:14" x14ac:dyDescent="0.2">
      <c r="H52" s="31"/>
    </row>
  </sheetData>
  <mergeCells count="1">
    <mergeCell ref="B4:E4"/>
  </mergeCells>
  <pageMargins left="0.75" right="0.75" top="1" bottom="1" header="0.5" footer="0.5"/>
  <pageSetup paperSize="9" orientation="portrait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showGridLines="0" workbookViewId="0"/>
  </sheetViews>
  <sheetFormatPr defaultRowHeight="11.25" x14ac:dyDescent="0.2"/>
  <cols>
    <col min="1" max="1" width="25.5703125" style="3" customWidth="1"/>
    <col min="2" max="16384" width="9.140625" style="3"/>
  </cols>
  <sheetData>
    <row r="1" spans="1:5" s="15" customFormat="1" ht="12.75" x14ac:dyDescent="0.2">
      <c r="A1" s="12" t="s">
        <v>828</v>
      </c>
    </row>
    <row r="2" spans="1:5" ht="12" thickBot="1" x14ac:dyDescent="0.25">
      <c r="A2" s="638"/>
      <c r="B2" s="639"/>
      <c r="C2" s="639"/>
      <c r="D2" s="639"/>
      <c r="E2" s="639"/>
    </row>
    <row r="3" spans="1:5" x14ac:dyDescent="0.2">
      <c r="A3" s="42"/>
      <c r="B3" s="25">
        <v>1977</v>
      </c>
      <c r="C3" s="25">
        <v>1981</v>
      </c>
      <c r="D3" s="25">
        <v>1991</v>
      </c>
      <c r="E3" s="25" t="s">
        <v>829</v>
      </c>
    </row>
    <row r="4" spans="1:5" x14ac:dyDescent="0.2">
      <c r="A4" s="15"/>
      <c r="B4" s="902" t="s">
        <v>830</v>
      </c>
      <c r="C4" s="902"/>
      <c r="D4" s="902"/>
      <c r="E4" s="902"/>
    </row>
    <row r="5" spans="1:5" x14ac:dyDescent="0.2">
      <c r="A5" s="3" t="s">
        <v>831</v>
      </c>
      <c r="B5" s="312">
        <v>10716.732476369949</v>
      </c>
      <c r="C5" s="312">
        <v>9056.8880073902274</v>
      </c>
      <c r="D5" s="312">
        <v>10317.638829245572</v>
      </c>
      <c r="E5" s="312">
        <v>12736.087941482661</v>
      </c>
    </row>
    <row r="6" spans="1:5" x14ac:dyDescent="0.2">
      <c r="A6" s="3" t="s">
        <v>832</v>
      </c>
      <c r="B6" s="312">
        <v>9775.4663002901725</v>
      </c>
      <c r="C6" s="312">
        <v>9029.4243982033968</v>
      </c>
      <c r="D6" s="312">
        <v>13103.348924757407</v>
      </c>
      <c r="E6" s="312">
        <v>14370.361244011186</v>
      </c>
    </row>
    <row r="7" spans="1:5" x14ac:dyDescent="0.2">
      <c r="A7" s="3" t="s">
        <v>833</v>
      </c>
      <c r="B7" s="312">
        <v>1875.4125754944964</v>
      </c>
      <c r="C7" s="312">
        <v>3979.1718199585098</v>
      </c>
      <c r="D7" s="312">
        <v>7212.1905936762041</v>
      </c>
      <c r="E7" s="312">
        <v>19533.446426391274</v>
      </c>
    </row>
    <row r="8" spans="1:5" x14ac:dyDescent="0.2">
      <c r="A8" s="3" t="s">
        <v>834</v>
      </c>
      <c r="B8" s="312">
        <v>13868.278488396301</v>
      </c>
      <c r="C8" s="312">
        <v>18560.059664066444</v>
      </c>
      <c r="D8" s="312">
        <v>25776.268122915164</v>
      </c>
      <c r="E8" s="312">
        <v>27518.349220215969</v>
      </c>
    </row>
    <row r="9" spans="1:5" x14ac:dyDescent="0.2">
      <c r="A9" s="3" t="s">
        <v>835</v>
      </c>
      <c r="B9" s="312">
        <v>21146.694193580141</v>
      </c>
      <c r="C9" s="312">
        <v>38570.350468804121</v>
      </c>
      <c r="D9" s="312">
        <v>67654.021715387265</v>
      </c>
      <c r="E9" s="312">
        <v>120342.22825220977</v>
      </c>
    </row>
    <row r="10" spans="1:5" x14ac:dyDescent="0.2">
      <c r="A10" s="3" t="s">
        <v>836</v>
      </c>
      <c r="B10" s="312">
        <v>4741.5755540263826</v>
      </c>
      <c r="C10" s="312">
        <v>6170.9204086741538</v>
      </c>
      <c r="D10" s="312">
        <v>13131.571054455932</v>
      </c>
      <c r="E10" s="312">
        <v>25656.51178757452</v>
      </c>
    </row>
    <row r="11" spans="1:5" ht="12" thickBot="1" x14ac:dyDescent="0.25">
      <c r="A11" s="27" t="s">
        <v>837</v>
      </c>
      <c r="B11" s="640">
        <v>760.53350822801519</v>
      </c>
      <c r="C11" s="640">
        <v>881.12412807746898</v>
      </c>
      <c r="D11" s="640">
        <v>1650.9100899693708</v>
      </c>
      <c r="E11" s="640">
        <v>3113.8549114392836</v>
      </c>
    </row>
    <row r="13" spans="1:5" x14ac:dyDescent="0.2">
      <c r="A13" s="3" t="s">
        <v>838</v>
      </c>
    </row>
  </sheetData>
  <mergeCells count="1">
    <mergeCell ref="B4:E4"/>
  </mergeCells>
  <pageMargins left="0.75" right="0.75" top="1" bottom="1" header="0.5" footer="0.5"/>
  <pageSetup paperSize="9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showGridLines="0" workbookViewId="0"/>
  </sheetViews>
  <sheetFormatPr defaultRowHeight="12.75" x14ac:dyDescent="0.2"/>
  <cols>
    <col min="1" max="1" width="21.7109375" style="6" customWidth="1"/>
    <col min="2" max="2" width="6.28515625" style="6" bestFit="1" customWidth="1"/>
    <col min="3" max="14" width="6.140625" style="6" bestFit="1" customWidth="1"/>
    <col min="15" max="20" width="6.42578125" style="6" bestFit="1" customWidth="1"/>
    <col min="21" max="26" width="6.140625" style="6" bestFit="1" customWidth="1"/>
    <col min="27" max="29" width="7" style="6" bestFit="1" customWidth="1"/>
    <col min="30" max="16384" width="9.140625" style="6"/>
  </cols>
  <sheetData>
    <row r="1" spans="1:29" s="14" customFormat="1" x14ac:dyDescent="0.2">
      <c r="A1" s="12" t="s">
        <v>839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</row>
    <row r="2" spans="1:29" ht="13.5" thickBot="1" x14ac:dyDescent="0.25">
      <c r="A2" s="12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29" x14ac:dyDescent="0.2">
      <c r="A3" s="42"/>
      <c r="B3" s="64">
        <v>1974</v>
      </c>
      <c r="C3" s="64">
        <v>1975</v>
      </c>
      <c r="D3" s="64">
        <v>1976</v>
      </c>
      <c r="E3" s="64">
        <v>1977</v>
      </c>
      <c r="F3" s="64">
        <v>1978</v>
      </c>
      <c r="G3" s="64">
        <v>1979</v>
      </c>
      <c r="H3" s="64">
        <v>1980</v>
      </c>
      <c r="I3" s="64">
        <v>1981</v>
      </c>
      <c r="J3" s="64">
        <v>1982</v>
      </c>
      <c r="K3" s="64">
        <v>1983</v>
      </c>
      <c r="L3" s="64">
        <v>1984</v>
      </c>
      <c r="M3" s="64">
        <v>1985</v>
      </c>
      <c r="N3" s="64">
        <v>1986</v>
      </c>
      <c r="O3" s="64">
        <v>1987</v>
      </c>
      <c r="P3" s="64">
        <v>1988</v>
      </c>
      <c r="Q3" s="64">
        <v>1989</v>
      </c>
      <c r="R3" s="64">
        <v>1990</v>
      </c>
      <c r="S3" s="64">
        <v>1991</v>
      </c>
      <c r="T3" s="64">
        <v>1992</v>
      </c>
      <c r="U3" s="64">
        <v>1993</v>
      </c>
      <c r="V3" s="64">
        <v>1994</v>
      </c>
      <c r="W3" s="64">
        <v>1995</v>
      </c>
      <c r="X3" s="64">
        <v>1996</v>
      </c>
      <c r="Y3" s="64">
        <v>1997</v>
      </c>
      <c r="Z3" s="64">
        <v>1998</v>
      </c>
      <c r="AA3" s="641">
        <v>1999</v>
      </c>
      <c r="AB3" s="641">
        <v>2000</v>
      </c>
      <c r="AC3" s="641">
        <v>2001</v>
      </c>
    </row>
    <row r="4" spans="1:29" x14ac:dyDescent="0.2">
      <c r="A4" s="15"/>
      <c r="B4" s="902" t="s">
        <v>830</v>
      </c>
      <c r="C4" s="902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902"/>
      <c r="P4" s="902"/>
      <c r="Q4" s="902"/>
      <c r="R4" s="902"/>
      <c r="S4" s="902"/>
      <c r="T4" s="902"/>
      <c r="U4" s="902"/>
      <c r="V4" s="902"/>
      <c r="W4" s="902"/>
      <c r="X4" s="902"/>
      <c r="Y4" s="902"/>
      <c r="Z4" s="902"/>
      <c r="AA4" s="902"/>
      <c r="AB4" s="902"/>
      <c r="AC4" s="902"/>
    </row>
    <row r="5" spans="1:29" x14ac:dyDescent="0.2">
      <c r="A5" s="15" t="s">
        <v>840</v>
      </c>
      <c r="B5" s="123">
        <v>11636.007652359729</v>
      </c>
      <c r="C5" s="123">
        <v>15420.228248114683</v>
      </c>
      <c r="D5" s="123">
        <v>19205.265340877191</v>
      </c>
      <c r="E5" s="123">
        <v>21146.694193580141</v>
      </c>
      <c r="F5" s="123">
        <v>24901.884351359127</v>
      </c>
      <c r="G5" s="123">
        <v>27762.568689656371</v>
      </c>
      <c r="H5" s="123">
        <v>36694.057744593592</v>
      </c>
      <c r="I5" s="123">
        <v>38570.350468804121</v>
      </c>
      <c r="J5" s="123">
        <v>39231.501458447412</v>
      </c>
      <c r="K5" s="123">
        <v>38442.374227219043</v>
      </c>
      <c r="L5" s="123">
        <v>36054.014774916985</v>
      </c>
      <c r="M5" s="123">
        <v>37261.747478069607</v>
      </c>
      <c r="N5" s="123">
        <v>44282.654098612227</v>
      </c>
      <c r="O5" s="123">
        <v>50471.181038958064</v>
      </c>
      <c r="P5" s="123">
        <v>54220.601653404738</v>
      </c>
      <c r="Q5" s="123">
        <v>54940.041092287458</v>
      </c>
      <c r="R5" s="123">
        <v>62585.972105645633</v>
      </c>
      <c r="S5" s="123">
        <v>67654.021715387265</v>
      </c>
      <c r="T5" s="123">
        <v>72301.060586542691</v>
      </c>
      <c r="U5" s="123">
        <v>76804.156032759041</v>
      </c>
      <c r="V5" s="123">
        <v>80441.843725542087</v>
      </c>
      <c r="W5" s="123">
        <v>84690.079307795138</v>
      </c>
      <c r="X5" s="123">
        <v>89201.964622194035</v>
      </c>
      <c r="Y5" s="123">
        <v>92717.050850747692</v>
      </c>
      <c r="Z5" s="123">
        <v>96942.361158480751</v>
      </c>
      <c r="AA5" s="123">
        <v>103127.66327896215</v>
      </c>
      <c r="AB5" s="123">
        <v>111861.56445802924</v>
      </c>
      <c r="AC5" s="123">
        <v>120342.22825220977</v>
      </c>
    </row>
    <row r="6" spans="1:29" x14ac:dyDescent="0.2">
      <c r="A6" s="15" t="s">
        <v>841</v>
      </c>
      <c r="B6" s="123">
        <v>28884.875741356002</v>
      </c>
      <c r="C6" s="123">
        <v>39068.084151764524</v>
      </c>
      <c r="D6" s="123">
        <v>44819.70175928314</v>
      </c>
      <c r="E6" s="123">
        <v>41737.998902805324</v>
      </c>
      <c r="F6" s="123">
        <v>42164.740347636049</v>
      </c>
      <c r="G6" s="123">
        <v>36067.619646495223</v>
      </c>
      <c r="H6" s="123">
        <v>42898.672034774208</v>
      </c>
      <c r="I6" s="123">
        <v>47677.588426370196</v>
      </c>
      <c r="J6" s="123">
        <v>47850.652044973263</v>
      </c>
      <c r="K6" s="123">
        <v>46667.007136090004</v>
      </c>
      <c r="L6" s="123">
        <v>43900.177126939525</v>
      </c>
      <c r="M6" s="123">
        <v>43844.054149135336</v>
      </c>
      <c r="N6" s="123">
        <v>50840.442561362914</v>
      </c>
      <c r="O6" s="123">
        <v>55683.543467311159</v>
      </c>
      <c r="P6" s="123">
        <v>59336.265274794132</v>
      </c>
      <c r="Q6" s="123">
        <v>59424.550286852711</v>
      </c>
      <c r="R6" s="123">
        <v>63890.615253640848</v>
      </c>
      <c r="S6" s="123">
        <v>71191.927615019667</v>
      </c>
      <c r="T6" s="123">
        <v>77641.078649897638</v>
      </c>
      <c r="U6" s="123">
        <v>83375.629169330976</v>
      </c>
      <c r="V6" s="123">
        <v>86279.333637697899</v>
      </c>
      <c r="W6" s="123">
        <v>88637.272178800558</v>
      </c>
      <c r="X6" s="123">
        <v>89385.73718819808</v>
      </c>
      <c r="Y6" s="123">
        <v>90410.37258770586</v>
      </c>
      <c r="Z6" s="123">
        <v>92303.205754808732</v>
      </c>
      <c r="AA6" s="123">
        <v>96461.914784946843</v>
      </c>
      <c r="AB6" s="123">
        <v>100841.97495733948</v>
      </c>
      <c r="AC6" s="123">
        <v>102928.61153111492</v>
      </c>
    </row>
    <row r="7" spans="1:29" x14ac:dyDescent="0.2">
      <c r="A7" s="15"/>
      <c r="B7" s="994" t="s">
        <v>147</v>
      </c>
      <c r="C7" s="994"/>
      <c r="D7" s="994"/>
      <c r="E7" s="994"/>
      <c r="F7" s="994"/>
      <c r="G7" s="994"/>
      <c r="H7" s="994"/>
      <c r="I7" s="994"/>
      <c r="J7" s="994"/>
      <c r="K7" s="994"/>
      <c r="L7" s="994"/>
      <c r="M7" s="994"/>
      <c r="N7" s="994"/>
      <c r="O7" s="994"/>
      <c r="P7" s="994"/>
      <c r="Q7" s="994"/>
      <c r="R7" s="994"/>
      <c r="S7" s="994"/>
      <c r="T7" s="994"/>
      <c r="U7" s="994"/>
      <c r="V7" s="994"/>
      <c r="W7" s="994"/>
      <c r="X7" s="994"/>
      <c r="Y7" s="994"/>
      <c r="Z7" s="994"/>
      <c r="AA7" s="994"/>
      <c r="AB7" s="994"/>
      <c r="AC7" s="994"/>
    </row>
    <row r="8" spans="1:29" s="3" customFormat="1" ht="12" thickBot="1" x14ac:dyDescent="0.25">
      <c r="A8" s="27" t="s">
        <v>842</v>
      </c>
      <c r="B8" s="197">
        <v>35.299999999999997</v>
      </c>
      <c r="C8" s="197">
        <v>38.299999999999997</v>
      </c>
      <c r="D8" s="197">
        <v>38.9</v>
      </c>
      <c r="E8" s="197">
        <v>39.799999999999997</v>
      </c>
      <c r="F8" s="197">
        <v>41.1</v>
      </c>
      <c r="G8" s="197">
        <v>42.8</v>
      </c>
      <c r="H8" s="197">
        <v>45.4</v>
      </c>
      <c r="I8" s="197">
        <v>46</v>
      </c>
      <c r="J8" s="197">
        <v>47</v>
      </c>
      <c r="K8" s="197">
        <v>48</v>
      </c>
      <c r="L8" s="197">
        <v>49.1</v>
      </c>
      <c r="M8" s="197">
        <v>51.3</v>
      </c>
      <c r="N8" s="197">
        <v>53.6</v>
      </c>
      <c r="O8" s="197">
        <v>56.4</v>
      </c>
      <c r="P8" s="197">
        <v>59.5</v>
      </c>
      <c r="Q8" s="197">
        <v>63.5</v>
      </c>
      <c r="R8" s="197">
        <v>68.099999999999994</v>
      </c>
      <c r="S8" s="642">
        <v>71.5</v>
      </c>
      <c r="T8" s="642">
        <v>74.599999999999994</v>
      </c>
      <c r="U8" s="642">
        <v>77.400000000000006</v>
      </c>
      <c r="V8" s="642">
        <v>80.599999999999994</v>
      </c>
      <c r="W8" s="642">
        <v>83.9</v>
      </c>
      <c r="X8" s="642">
        <v>86.6</v>
      </c>
      <c r="Y8" s="642">
        <v>89.2</v>
      </c>
      <c r="Z8" s="642">
        <v>91.1</v>
      </c>
      <c r="AA8" s="642">
        <v>92.4</v>
      </c>
      <c r="AB8" s="642">
        <v>93.7</v>
      </c>
      <c r="AC8" s="642" t="s">
        <v>11</v>
      </c>
    </row>
    <row r="9" spans="1:29" s="3" customFormat="1" ht="11.25" x14ac:dyDescent="0.2">
      <c r="A9" s="15"/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</row>
    <row r="10" spans="1:29" s="3" customFormat="1" ht="11.25" x14ac:dyDescent="0.2">
      <c r="A10" s="15" t="s">
        <v>843</v>
      </c>
      <c r="B10" s="52"/>
      <c r="C10" s="52"/>
      <c r="D10" s="52"/>
      <c r="E10" s="52"/>
      <c r="F10" s="52"/>
      <c r="G10" s="52"/>
      <c r="H10" s="52"/>
      <c r="I10" s="170"/>
      <c r="J10" s="170"/>
      <c r="K10" s="170"/>
      <c r="L10" s="170"/>
      <c r="M10" s="170"/>
      <c r="N10" s="170"/>
      <c r="O10" s="170"/>
      <c r="P10" s="170"/>
      <c r="Q10" s="170"/>
      <c r="R10" s="170"/>
    </row>
    <row r="11" spans="1:29" s="3" customFormat="1" ht="11.25" x14ac:dyDescent="0.2">
      <c r="A11" s="15"/>
      <c r="B11" s="52"/>
      <c r="C11" s="52"/>
      <c r="D11" s="52"/>
      <c r="E11" s="52"/>
      <c r="F11" s="52"/>
      <c r="G11" s="52"/>
      <c r="H11" s="52"/>
      <c r="I11" s="170"/>
      <c r="J11" s="170"/>
      <c r="K11" s="170"/>
      <c r="L11" s="170"/>
      <c r="M11" s="170"/>
      <c r="N11" s="170"/>
      <c r="O11" s="170"/>
      <c r="P11" s="170"/>
      <c r="Q11" s="170"/>
      <c r="R11" s="170"/>
    </row>
    <row r="12" spans="1:29" s="3" customFormat="1" ht="11.25" x14ac:dyDescent="0.2">
      <c r="A12" s="15" t="s">
        <v>844</v>
      </c>
      <c r="B12" s="52"/>
      <c r="C12" s="52"/>
      <c r="D12" s="52"/>
      <c r="E12" s="52"/>
      <c r="F12" s="52"/>
      <c r="G12" s="52"/>
      <c r="H12" s="52"/>
      <c r="I12" s="170"/>
      <c r="J12" s="170"/>
      <c r="K12" s="170"/>
      <c r="L12" s="170"/>
      <c r="M12" s="170"/>
      <c r="N12" s="170"/>
      <c r="O12" s="170"/>
      <c r="P12" s="170"/>
      <c r="Q12" s="170"/>
      <c r="R12" s="170"/>
    </row>
    <row r="13" spans="1:29" x14ac:dyDescent="0.2">
      <c r="A13" s="15"/>
    </row>
    <row r="14" spans="1:29" x14ac:dyDescent="0.2">
      <c r="A14" s="3"/>
    </row>
    <row r="15" spans="1:29" x14ac:dyDescent="0.2">
      <c r="A15" s="3"/>
      <c r="R15" s="14"/>
      <c r="S15" s="299"/>
    </row>
    <row r="16" spans="1:29" x14ac:dyDescent="0.2">
      <c r="A16" s="3"/>
      <c r="R16" s="14"/>
      <c r="S16" s="299"/>
    </row>
    <row r="17" spans="1:19" x14ac:dyDescent="0.2">
      <c r="A17" s="3"/>
      <c r="R17" s="22"/>
      <c r="S17" s="170"/>
    </row>
    <row r="18" spans="1:19" x14ac:dyDescent="0.2">
      <c r="A18" s="3"/>
      <c r="R18" s="22"/>
      <c r="S18" s="170"/>
    </row>
    <row r="19" spans="1:19" x14ac:dyDescent="0.2">
      <c r="A19" s="15"/>
      <c r="R19" s="22"/>
      <c r="S19" s="170"/>
    </row>
    <row r="20" spans="1:19" x14ac:dyDescent="0.2">
      <c r="R20" s="22"/>
      <c r="S20" s="170"/>
    </row>
  </sheetData>
  <mergeCells count="2">
    <mergeCell ref="B4:AC4"/>
    <mergeCell ref="B7:AC7"/>
  </mergeCells>
  <pageMargins left="0.75" right="0.75" top="1" bottom="1" header="0.5" footer="0.5"/>
  <pageSetup paperSize="9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"/>
  <sheetViews>
    <sheetView showGridLines="0" workbookViewId="0"/>
  </sheetViews>
  <sheetFormatPr defaultRowHeight="12.75" x14ac:dyDescent="0.2"/>
  <cols>
    <col min="1" max="1" width="24.28515625" style="6" customWidth="1"/>
    <col min="2" max="22" width="6.140625" style="6" bestFit="1" customWidth="1"/>
    <col min="23" max="25" width="6.42578125" style="6" bestFit="1" customWidth="1"/>
    <col min="26" max="29" width="6.140625" style="6" bestFit="1" customWidth="1"/>
    <col min="30" max="30" width="5.28515625" style="6" bestFit="1" customWidth="1"/>
    <col min="31" max="226" width="9" style="6" customWidth="1"/>
    <col min="227" max="16384" width="9.140625" style="6"/>
  </cols>
  <sheetData>
    <row r="1" spans="1:30" s="14" customFormat="1" x14ac:dyDescent="0.2">
      <c r="A1" s="12" t="s">
        <v>845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</row>
    <row r="2" spans="1:30" ht="13.5" thickBot="1" x14ac:dyDescent="0.25">
      <c r="A2" s="12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30" x14ac:dyDescent="0.2">
      <c r="A3" s="42"/>
      <c r="B3" s="64">
        <v>1974</v>
      </c>
      <c r="C3" s="64">
        <v>1975</v>
      </c>
      <c r="D3" s="64">
        <v>1976</v>
      </c>
      <c r="E3" s="64">
        <v>1977</v>
      </c>
      <c r="F3" s="64">
        <v>1978</v>
      </c>
      <c r="G3" s="64">
        <v>1979</v>
      </c>
      <c r="H3" s="64">
        <v>1980</v>
      </c>
      <c r="I3" s="64">
        <v>1981</v>
      </c>
      <c r="J3" s="64">
        <v>1982</v>
      </c>
      <c r="K3" s="64">
        <v>1983</v>
      </c>
      <c r="L3" s="64">
        <v>1984</v>
      </c>
      <c r="M3" s="64">
        <v>1985</v>
      </c>
      <c r="N3" s="64">
        <v>1986</v>
      </c>
      <c r="O3" s="64">
        <v>1987</v>
      </c>
      <c r="P3" s="64">
        <v>1988</v>
      </c>
      <c r="Q3" s="64">
        <v>1989</v>
      </c>
      <c r="R3" s="64">
        <v>1990</v>
      </c>
      <c r="S3" s="64">
        <v>1991</v>
      </c>
      <c r="T3" s="64">
        <v>1992</v>
      </c>
      <c r="U3" s="64">
        <v>1993</v>
      </c>
      <c r="V3" s="64">
        <v>1994</v>
      </c>
      <c r="W3" s="64">
        <v>1995</v>
      </c>
      <c r="X3" s="64">
        <v>1996</v>
      </c>
      <c r="Y3" s="64">
        <v>1997</v>
      </c>
      <c r="Z3" s="64">
        <v>1998</v>
      </c>
      <c r="AA3" s="641">
        <v>1999</v>
      </c>
      <c r="AB3" s="641">
        <v>2000</v>
      </c>
      <c r="AC3" s="641">
        <v>2001</v>
      </c>
    </row>
    <row r="4" spans="1:30" x14ac:dyDescent="0.2">
      <c r="A4" s="15"/>
      <c r="B4" s="902" t="s">
        <v>830</v>
      </c>
      <c r="C4" s="902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902"/>
      <c r="P4" s="902"/>
      <c r="Q4" s="902"/>
      <c r="R4" s="902"/>
      <c r="S4" s="902"/>
      <c r="T4" s="902"/>
      <c r="U4" s="902"/>
      <c r="V4" s="902"/>
      <c r="W4" s="902"/>
      <c r="X4" s="902"/>
      <c r="Y4" s="902"/>
      <c r="Z4" s="902"/>
      <c r="AA4" s="902"/>
      <c r="AB4" s="902"/>
      <c r="AC4" s="902"/>
    </row>
    <row r="5" spans="1:30" x14ac:dyDescent="0.2">
      <c r="A5" s="15" t="s">
        <v>831</v>
      </c>
      <c r="B5" s="126">
        <v>12532.195210955522</v>
      </c>
      <c r="C5" s="126">
        <v>14795.897637010168</v>
      </c>
      <c r="D5" s="126">
        <v>13399.907030894165</v>
      </c>
      <c r="E5" s="126">
        <v>10716.732476369949</v>
      </c>
      <c r="F5" s="126">
        <v>9097.1544904006387</v>
      </c>
      <c r="G5" s="126">
        <v>6658.6106070853966</v>
      </c>
      <c r="H5" s="126">
        <v>7532.3818408244288</v>
      </c>
      <c r="I5" s="126">
        <v>9056.8880073902274</v>
      </c>
      <c r="J5" s="126">
        <v>8806.1304965669005</v>
      </c>
      <c r="K5" s="126">
        <v>9771.1281010830389</v>
      </c>
      <c r="L5" s="126">
        <v>7866.1349603202316</v>
      </c>
      <c r="M5" s="126">
        <v>7367.8693160840776</v>
      </c>
      <c r="N5" s="126">
        <v>9090.4575565529867</v>
      </c>
      <c r="O5" s="126">
        <v>9524.7334467155888</v>
      </c>
      <c r="P5" s="126">
        <v>9649.3516952300961</v>
      </c>
      <c r="Q5" s="126">
        <v>9352.8681240552141</v>
      </c>
      <c r="R5" s="126">
        <v>9154.1519583358968</v>
      </c>
      <c r="S5" s="126">
        <v>10317.638829245572</v>
      </c>
      <c r="T5" s="126">
        <v>10575.132107331588</v>
      </c>
      <c r="U5" s="126">
        <v>10663.362283143151</v>
      </c>
      <c r="V5" s="126">
        <v>10294.869503165024</v>
      </c>
      <c r="W5" s="126">
        <v>10355.49362763707</v>
      </c>
      <c r="X5" s="126">
        <v>10444.579572921597</v>
      </c>
      <c r="Y5" s="126">
        <v>11052.785990353459</v>
      </c>
      <c r="Z5" s="126">
        <v>11764.788774081866</v>
      </c>
      <c r="AA5" s="126">
        <v>11835.376154091337</v>
      </c>
      <c r="AB5" s="126">
        <v>12399.014845205291</v>
      </c>
      <c r="AC5" s="126">
        <v>12736.087941482661</v>
      </c>
    </row>
    <row r="6" spans="1:30" x14ac:dyDescent="0.2">
      <c r="A6" s="15" t="s">
        <v>832</v>
      </c>
      <c r="B6" s="126">
        <v>6202.8575819938669</v>
      </c>
      <c r="C6" s="126">
        <v>10172.519927316842</v>
      </c>
      <c r="D6" s="126">
        <v>12470.016452911346</v>
      </c>
      <c r="E6" s="126">
        <v>9775.4663002901725</v>
      </c>
      <c r="F6" s="126">
        <v>9192.6577399290491</v>
      </c>
      <c r="G6" s="126">
        <v>8044.848375764137</v>
      </c>
      <c r="H6" s="126">
        <v>8351.6844691687038</v>
      </c>
      <c r="I6" s="126">
        <v>9029.4243982033968</v>
      </c>
      <c r="J6" s="126">
        <v>8543.1120897758174</v>
      </c>
      <c r="K6" s="126">
        <v>8151.6288005680808</v>
      </c>
      <c r="L6" s="126">
        <v>7654.5021300889603</v>
      </c>
      <c r="M6" s="126">
        <v>7284.1618211231053</v>
      </c>
      <c r="N6" s="126">
        <v>7744.7158928494482</v>
      </c>
      <c r="O6" s="126">
        <v>9005.4468339838895</v>
      </c>
      <c r="P6" s="126">
        <v>10142.865036459947</v>
      </c>
      <c r="Q6" s="126">
        <v>10667.094468992078</v>
      </c>
      <c r="R6" s="126">
        <v>11744.612234874754</v>
      </c>
      <c r="S6" s="126">
        <v>13103.348924757407</v>
      </c>
      <c r="T6" s="126">
        <v>13859.279684408135</v>
      </c>
      <c r="U6" s="126">
        <v>12420.942472799929</v>
      </c>
      <c r="V6" s="126">
        <v>12840.261652072049</v>
      </c>
      <c r="W6" s="126">
        <v>14543.24891726239</v>
      </c>
      <c r="X6" s="126">
        <v>14312.579115248565</v>
      </c>
      <c r="Y6" s="126">
        <v>13877.573461982371</v>
      </c>
      <c r="Z6" s="126">
        <v>13613.155188150527</v>
      </c>
      <c r="AA6" s="126">
        <v>13262.289516414987</v>
      </c>
      <c r="AB6" s="126">
        <v>14237.196359376263</v>
      </c>
      <c r="AC6" s="126">
        <v>14370.361244011186</v>
      </c>
    </row>
    <row r="7" spans="1:30" x14ac:dyDescent="0.2">
      <c r="A7" s="15" t="s">
        <v>846</v>
      </c>
      <c r="B7" s="123" t="s">
        <v>11</v>
      </c>
      <c r="C7" s="123" t="s">
        <v>11</v>
      </c>
      <c r="D7" s="123" t="s">
        <v>11</v>
      </c>
      <c r="E7" s="126">
        <v>1875.4125754944964</v>
      </c>
      <c r="F7" s="126">
        <v>4393.1892503368326</v>
      </c>
      <c r="G7" s="126">
        <v>3222.6103756034095</v>
      </c>
      <c r="H7" s="126">
        <v>4111.1512454179538</v>
      </c>
      <c r="I7" s="126">
        <v>3979.1718199585098</v>
      </c>
      <c r="J7" s="126">
        <v>3750.1937290567657</v>
      </c>
      <c r="K7" s="126">
        <v>2488.0992013431269</v>
      </c>
      <c r="L7" s="126">
        <v>3387.2775495636774</v>
      </c>
      <c r="M7" s="126">
        <v>4036.6329685410606</v>
      </c>
      <c r="N7" s="126">
        <v>6413.3856841009692</v>
      </c>
      <c r="O7" s="126">
        <v>6003.5434014800876</v>
      </c>
      <c r="P7" s="126">
        <v>5067.1055624861174</v>
      </c>
      <c r="Q7" s="126">
        <v>4702.2659963579126</v>
      </c>
      <c r="R7" s="126">
        <v>5301.2188173733784</v>
      </c>
      <c r="S7" s="126">
        <v>7212.1905936762041</v>
      </c>
      <c r="T7" s="126">
        <v>10664.207413726803</v>
      </c>
      <c r="U7" s="126">
        <v>16433.709911280945</v>
      </c>
      <c r="V7" s="126">
        <v>18895.765779952897</v>
      </c>
      <c r="W7" s="126">
        <v>18647.978239399428</v>
      </c>
      <c r="X7" s="126">
        <v>17917.308970322527</v>
      </c>
      <c r="Y7" s="126">
        <v>17001.50807354373</v>
      </c>
      <c r="Z7" s="126">
        <v>16363.339197361465</v>
      </c>
      <c r="AA7" s="126">
        <v>17629.80785874289</v>
      </c>
      <c r="AB7" s="126">
        <v>18829.025693274674</v>
      </c>
      <c r="AC7" s="126">
        <v>19533.446426391274</v>
      </c>
    </row>
    <row r="8" spans="1:30" x14ac:dyDescent="0.2">
      <c r="A8" s="15" t="s">
        <v>834</v>
      </c>
      <c r="B8" s="126">
        <v>8434.2240283665651</v>
      </c>
      <c r="C8" s="126">
        <v>11307.215566989365</v>
      </c>
      <c r="D8" s="126">
        <v>13750.083118031984</v>
      </c>
      <c r="E8" s="126">
        <v>13868.278488396301</v>
      </c>
      <c r="F8" s="126">
        <v>13922.938806405844</v>
      </c>
      <c r="G8" s="126">
        <v>12809.61013548088</v>
      </c>
      <c r="H8" s="126">
        <v>16657.045153268344</v>
      </c>
      <c r="I8" s="126">
        <v>18560.059664066444</v>
      </c>
      <c r="J8" s="126">
        <v>19617.308895140719</v>
      </c>
      <c r="K8" s="126">
        <v>18984.047918271928</v>
      </c>
      <c r="L8" s="126">
        <v>17987.254215173671</v>
      </c>
      <c r="M8" s="126">
        <v>17812.3110238876</v>
      </c>
      <c r="N8" s="126">
        <v>19103.248230229834</v>
      </c>
      <c r="O8" s="126">
        <v>21540.778009611269</v>
      </c>
      <c r="P8" s="126">
        <v>23779.025676793332</v>
      </c>
      <c r="Q8" s="126">
        <v>23911.404733318428</v>
      </c>
      <c r="R8" s="126">
        <v>25134.995090207554</v>
      </c>
      <c r="S8" s="126">
        <v>25776.268122915164</v>
      </c>
      <c r="T8" s="126">
        <v>26048.31978217568</v>
      </c>
      <c r="U8" s="126">
        <v>25876.004213216682</v>
      </c>
      <c r="V8" s="126">
        <v>25333.556588520652</v>
      </c>
      <c r="W8" s="126">
        <v>24955.822897547656</v>
      </c>
      <c r="X8" s="126">
        <v>25147.159175855737</v>
      </c>
      <c r="Y8" s="126">
        <v>25669.829967930775</v>
      </c>
      <c r="Z8" s="126">
        <v>26522.56991189293</v>
      </c>
      <c r="AA8" s="126">
        <v>28071.082927120613</v>
      </c>
      <c r="AB8" s="126">
        <v>28246.403025797852</v>
      </c>
      <c r="AC8" s="126">
        <v>27518.349220215969</v>
      </c>
      <c r="AD8" s="348"/>
    </row>
    <row r="9" spans="1:30" x14ac:dyDescent="0.2">
      <c r="A9" s="15" t="s">
        <v>836</v>
      </c>
      <c r="B9" s="126">
        <v>1316.9426538079883</v>
      </c>
      <c r="C9" s="126">
        <v>2208.8107462110861</v>
      </c>
      <c r="D9" s="126">
        <v>4406.0365987695941</v>
      </c>
      <c r="E9" s="126">
        <v>4741.5755540263826</v>
      </c>
      <c r="F9" s="126">
        <v>4716.1288525242153</v>
      </c>
      <c r="G9" s="126">
        <v>4526.6344698172643</v>
      </c>
      <c r="H9" s="126">
        <v>5392.7597926478156</v>
      </c>
      <c r="I9" s="126">
        <v>6170.9204086741538</v>
      </c>
      <c r="J9" s="126">
        <v>6306.8323656847951</v>
      </c>
      <c r="K9" s="126">
        <v>6446.2131004857856</v>
      </c>
      <c r="L9" s="126">
        <v>6185.7472429666668</v>
      </c>
      <c r="M9" s="126">
        <v>6560.0919897106915</v>
      </c>
      <c r="N9" s="126">
        <v>7547.5671890642216</v>
      </c>
      <c r="O9" s="126">
        <v>8331.2436670734787</v>
      </c>
      <c r="P9" s="126">
        <v>9308.0029643258658</v>
      </c>
      <c r="Q9" s="126">
        <v>9525.3656690046919</v>
      </c>
      <c r="R9" s="126">
        <v>11219.178031980864</v>
      </c>
      <c r="S9" s="126">
        <v>13131.571054455932</v>
      </c>
      <c r="T9" s="126">
        <v>14470.236968864516</v>
      </c>
      <c r="U9" s="126">
        <v>15974.425152717011</v>
      </c>
      <c r="V9" s="126">
        <v>16779.892108150983</v>
      </c>
      <c r="W9" s="126">
        <v>17799.490106911006</v>
      </c>
      <c r="X9" s="126">
        <v>19055.434152618724</v>
      </c>
      <c r="Y9" s="126">
        <v>20181.635372850946</v>
      </c>
      <c r="Z9" s="126">
        <v>21339.487170103406</v>
      </c>
      <c r="AA9" s="126">
        <v>22734.821180115432</v>
      </c>
      <c r="AB9" s="126">
        <v>24180.937588146597</v>
      </c>
      <c r="AC9" s="126">
        <v>25656.51178757452</v>
      </c>
    </row>
    <row r="10" spans="1:30" x14ac:dyDescent="0.2">
      <c r="A10" s="15" t="s">
        <v>837</v>
      </c>
      <c r="B10" s="126">
        <v>398.65626623205662</v>
      </c>
      <c r="C10" s="126">
        <v>583.64027423706557</v>
      </c>
      <c r="D10" s="126">
        <v>793.65855867605512</v>
      </c>
      <c r="E10" s="126">
        <v>760.53350822801519</v>
      </c>
      <c r="F10" s="126">
        <v>842.67120803946432</v>
      </c>
      <c r="G10" s="126">
        <v>805.30568274414065</v>
      </c>
      <c r="H10" s="126">
        <v>853.64953344696414</v>
      </c>
      <c r="I10" s="126">
        <v>881.12412807746898</v>
      </c>
      <c r="J10" s="126">
        <v>827.07446874826792</v>
      </c>
      <c r="K10" s="126">
        <v>825.89001433804788</v>
      </c>
      <c r="L10" s="126">
        <v>819.26102882632097</v>
      </c>
      <c r="M10" s="126">
        <v>782.98702978879089</v>
      </c>
      <c r="N10" s="126">
        <v>941.06800856544271</v>
      </c>
      <c r="O10" s="126">
        <v>1277.7981084468524</v>
      </c>
      <c r="P10" s="126">
        <v>1389.9143394987773</v>
      </c>
      <c r="Q10" s="126">
        <v>1265.5512951243852</v>
      </c>
      <c r="R10" s="126">
        <v>1336.4591208684119</v>
      </c>
      <c r="S10" s="126">
        <v>1650.9100899693708</v>
      </c>
      <c r="T10" s="126">
        <v>2023.9026933909338</v>
      </c>
      <c r="U10" s="126">
        <v>2007.1851361732815</v>
      </c>
      <c r="V10" s="126">
        <v>2134.9880058362573</v>
      </c>
      <c r="W10" s="126">
        <v>2335.23839004302</v>
      </c>
      <c r="X10" s="126">
        <v>2508.6762012309464</v>
      </c>
      <c r="Y10" s="126">
        <v>2627.0397210446063</v>
      </c>
      <c r="Z10" s="126">
        <v>2699.8655132185409</v>
      </c>
      <c r="AA10" s="126">
        <v>2928.5371484615907</v>
      </c>
      <c r="AB10" s="126">
        <v>2949.3974455387956</v>
      </c>
      <c r="AC10" s="126">
        <v>3113.8549114392836</v>
      </c>
    </row>
    <row r="11" spans="1:30" x14ac:dyDescent="0.2">
      <c r="A11" s="15" t="s">
        <v>847</v>
      </c>
      <c r="B11" s="123" t="s">
        <v>11</v>
      </c>
      <c r="C11" s="123" t="s">
        <v>11</v>
      </c>
      <c r="D11" s="123" t="s">
        <v>11</v>
      </c>
      <c r="E11" s="123" t="s">
        <v>11</v>
      </c>
      <c r="F11" s="123" t="s">
        <v>11</v>
      </c>
      <c r="G11" s="123" t="s">
        <v>11</v>
      </c>
      <c r="H11" s="123" t="s">
        <v>11</v>
      </c>
      <c r="I11" s="123" t="s">
        <v>11</v>
      </c>
      <c r="J11" s="123" t="s">
        <v>11</v>
      </c>
      <c r="K11" s="123" t="s">
        <v>11</v>
      </c>
      <c r="L11" s="123" t="s">
        <v>11</v>
      </c>
      <c r="M11" s="123" t="s">
        <v>11</v>
      </c>
      <c r="N11" s="123" t="s">
        <v>11</v>
      </c>
      <c r="O11" s="123" t="s">
        <v>11</v>
      </c>
      <c r="P11" s="123" t="s">
        <v>11</v>
      </c>
      <c r="Q11" s="123" t="s">
        <v>11</v>
      </c>
      <c r="R11" s="123" t="s">
        <v>11</v>
      </c>
      <c r="S11" s="126">
        <v>51.374415738631257</v>
      </c>
      <c r="T11" s="126">
        <v>49.503523937410513</v>
      </c>
      <c r="U11" s="126">
        <v>48.522152475187127</v>
      </c>
      <c r="V11" s="126">
        <v>46.262228749793046</v>
      </c>
      <c r="W11" s="126">
        <v>44.440181315843468</v>
      </c>
      <c r="X11" s="126">
        <v>42.200582221437287</v>
      </c>
      <c r="Y11" s="126">
        <v>41.797257626695092</v>
      </c>
      <c r="Z11" s="126">
        <v>39.345885974584796</v>
      </c>
      <c r="AA11" s="126">
        <v>36.177638313630325</v>
      </c>
      <c r="AB11" s="126">
        <v>33.906159465054216</v>
      </c>
      <c r="AC11" s="126">
        <v>29.453428257726447</v>
      </c>
    </row>
    <row r="12" spans="1:30" x14ac:dyDescent="0.2">
      <c r="A12" s="15" t="s">
        <v>848</v>
      </c>
      <c r="B12" s="123" t="s">
        <v>11</v>
      </c>
      <c r="C12" s="123" t="s">
        <v>11</v>
      </c>
      <c r="D12" s="123" t="s">
        <v>11</v>
      </c>
      <c r="E12" s="123" t="s">
        <v>11</v>
      </c>
      <c r="F12" s="123" t="s">
        <v>11</v>
      </c>
      <c r="G12" s="123" t="s">
        <v>11</v>
      </c>
      <c r="H12" s="123" t="s">
        <v>11</v>
      </c>
      <c r="I12" s="123" t="s">
        <v>11</v>
      </c>
      <c r="J12" s="123" t="s">
        <v>11</v>
      </c>
      <c r="K12" s="123" t="s">
        <v>11</v>
      </c>
      <c r="L12" s="123" t="s">
        <v>11</v>
      </c>
      <c r="M12" s="123" t="s">
        <v>11</v>
      </c>
      <c r="N12" s="123" t="s">
        <v>11</v>
      </c>
      <c r="O12" s="123" t="s">
        <v>11</v>
      </c>
      <c r="P12" s="123" t="s">
        <v>11</v>
      </c>
      <c r="Q12" s="123" t="s">
        <v>11</v>
      </c>
      <c r="R12" s="123" t="s">
        <v>11</v>
      </c>
      <c r="S12" s="123" t="s">
        <v>11</v>
      </c>
      <c r="T12" s="123" t="s">
        <v>11</v>
      </c>
      <c r="U12" s="123" t="s">
        <v>11</v>
      </c>
      <c r="V12" s="123" t="s">
        <v>11</v>
      </c>
      <c r="W12" s="123" t="s">
        <v>11</v>
      </c>
      <c r="X12" s="126">
        <v>45.555980196230465</v>
      </c>
      <c r="Y12" s="126">
        <v>1231.8194808109083</v>
      </c>
      <c r="Z12" s="126">
        <v>4860.9383003726107</v>
      </c>
      <c r="AA12" s="126">
        <v>6684.2093007837993</v>
      </c>
      <c r="AB12" s="126">
        <v>6253.6988188511032</v>
      </c>
      <c r="AC12" s="126">
        <v>5484.6091083418059</v>
      </c>
    </row>
    <row r="13" spans="1:30" ht="13.5" thickBot="1" x14ac:dyDescent="0.25">
      <c r="A13" s="27" t="s">
        <v>849</v>
      </c>
      <c r="B13" s="576" t="s">
        <v>11</v>
      </c>
      <c r="C13" s="576" t="s">
        <v>11</v>
      </c>
      <c r="D13" s="576" t="s">
        <v>11</v>
      </c>
      <c r="E13" s="576" t="s">
        <v>11</v>
      </c>
      <c r="F13" s="576" t="s">
        <v>11</v>
      </c>
      <c r="G13" s="576" t="s">
        <v>11</v>
      </c>
      <c r="H13" s="576" t="s">
        <v>11</v>
      </c>
      <c r="I13" s="576" t="s">
        <v>11</v>
      </c>
      <c r="J13" s="576" t="s">
        <v>11</v>
      </c>
      <c r="K13" s="576" t="s">
        <v>11</v>
      </c>
      <c r="L13" s="576" t="s">
        <v>11</v>
      </c>
      <c r="M13" s="576" t="s">
        <v>11</v>
      </c>
      <c r="N13" s="576" t="s">
        <v>11</v>
      </c>
      <c r="O13" s="576" t="s">
        <v>11</v>
      </c>
      <c r="P13" s="576" t="s">
        <v>11</v>
      </c>
      <c r="Q13" s="576" t="s">
        <v>11</v>
      </c>
      <c r="R13" s="576" t="s">
        <v>11</v>
      </c>
      <c r="S13" s="107">
        <v>8886.5909592629105</v>
      </c>
      <c r="T13" s="107">
        <v>9529.1955827605962</v>
      </c>
      <c r="U13" s="107">
        <v>10061.133886206369</v>
      </c>
      <c r="V13" s="107">
        <v>10208.023942008975</v>
      </c>
      <c r="W13" s="107">
        <v>11626.429591496162</v>
      </c>
      <c r="X13" s="107">
        <v>12421.812356452609</v>
      </c>
      <c r="Y13" s="107">
        <v>13871.133401139585</v>
      </c>
      <c r="Z13" s="107">
        <v>15915.042009038538</v>
      </c>
      <c r="AA13" s="107">
        <v>17700.720837497181</v>
      </c>
      <c r="AB13" s="107">
        <v>19987.213333484422</v>
      </c>
      <c r="AC13" s="107">
        <v>22014.477793774055</v>
      </c>
    </row>
    <row r="14" spans="1:30" x14ac:dyDescent="0.2">
      <c r="A14" s="15"/>
    </row>
    <row r="15" spans="1:30" x14ac:dyDescent="0.2">
      <c r="A15" s="3" t="s">
        <v>838</v>
      </c>
    </row>
    <row r="16" spans="1:30" x14ac:dyDescent="0.2">
      <c r="A16" s="3"/>
    </row>
  </sheetData>
  <mergeCells count="1">
    <mergeCell ref="B4:AC4"/>
  </mergeCells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showGridLines="0" zoomScaleNormal="100" workbookViewId="0"/>
  </sheetViews>
  <sheetFormatPr defaultRowHeight="12.75" x14ac:dyDescent="0.2"/>
  <cols>
    <col min="1" max="1" width="44.28515625" style="6" customWidth="1"/>
    <col min="2" max="19" width="7.85546875" style="6" bestFit="1" customWidth="1"/>
    <col min="20" max="22" width="8.7109375" style="6" bestFit="1" customWidth="1"/>
    <col min="23" max="209" width="9" style="6" customWidth="1"/>
    <col min="210" max="16384" width="9.140625" style="6"/>
  </cols>
  <sheetData>
    <row r="1" spans="1:22" s="14" customFormat="1" x14ac:dyDescent="0.2">
      <c r="A1" s="12" t="s">
        <v>850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22" ht="13.5" thickBot="1" x14ac:dyDescent="0.25">
      <c r="A2" s="12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22" x14ac:dyDescent="0.2">
      <c r="A3" s="42"/>
      <c r="B3" s="64">
        <v>1991</v>
      </c>
      <c r="C3" s="64">
        <v>1992</v>
      </c>
      <c r="D3" s="64">
        <v>1993</v>
      </c>
      <c r="E3" s="64">
        <v>1994</v>
      </c>
      <c r="F3" s="64">
        <v>1995</v>
      </c>
      <c r="G3" s="64">
        <v>1996</v>
      </c>
      <c r="H3" s="64">
        <v>1997</v>
      </c>
      <c r="I3" s="64">
        <v>1998</v>
      </c>
      <c r="J3" s="641">
        <v>1999</v>
      </c>
      <c r="K3" s="641">
        <v>2000</v>
      </c>
      <c r="L3" s="641">
        <v>2001</v>
      </c>
      <c r="M3" s="64">
        <v>2002</v>
      </c>
      <c r="N3" s="641">
        <v>2003</v>
      </c>
      <c r="O3" s="641">
        <v>2004</v>
      </c>
      <c r="P3" s="641">
        <v>2005</v>
      </c>
      <c r="Q3" s="64">
        <v>2006</v>
      </c>
      <c r="R3" s="641">
        <v>2007</v>
      </c>
      <c r="S3" s="641">
        <v>2008</v>
      </c>
      <c r="T3" s="641">
        <v>2009</v>
      </c>
      <c r="U3" s="64">
        <v>2010</v>
      </c>
      <c r="V3" s="641">
        <v>2011</v>
      </c>
    </row>
    <row r="4" spans="1:22" x14ac:dyDescent="0.2">
      <c r="A4" s="15"/>
      <c r="B4" s="902" t="s">
        <v>830</v>
      </c>
      <c r="C4" s="902"/>
      <c r="D4" s="902"/>
      <c r="E4" s="902"/>
      <c r="F4" s="902"/>
      <c r="G4" s="902"/>
      <c r="H4" s="902"/>
      <c r="I4" s="902"/>
      <c r="J4" s="902"/>
      <c r="K4" s="902"/>
      <c r="L4" s="902"/>
      <c r="M4" s="902"/>
      <c r="N4" s="902"/>
      <c r="O4" s="902"/>
      <c r="P4" s="902"/>
      <c r="Q4" s="902"/>
      <c r="R4" s="902"/>
      <c r="S4" s="902"/>
      <c r="T4" s="902"/>
      <c r="U4" s="902"/>
      <c r="V4" s="902"/>
    </row>
    <row r="5" spans="1:22" x14ac:dyDescent="0.2">
      <c r="A5" s="15" t="s">
        <v>831</v>
      </c>
      <c r="B5" s="126">
        <v>304531.0800969663</v>
      </c>
      <c r="C5" s="126">
        <v>339910.81493600423</v>
      </c>
      <c r="D5" s="126">
        <v>365025.28905338136</v>
      </c>
      <c r="E5" s="126">
        <v>370736.52497481072</v>
      </c>
      <c r="F5" s="126">
        <v>388209.41530910507</v>
      </c>
      <c r="G5" s="126">
        <v>403687.11405512714</v>
      </c>
      <c r="H5" s="126">
        <v>436592.81132470747</v>
      </c>
      <c r="I5" s="126">
        <v>477264.79185163754</v>
      </c>
      <c r="J5" s="126">
        <v>491171.27722189523</v>
      </c>
      <c r="K5" s="126">
        <v>528970.1818617133</v>
      </c>
      <c r="L5" s="126">
        <v>567257.90844065801</v>
      </c>
      <c r="M5" s="126">
        <v>593663.63176999998</v>
      </c>
      <c r="N5" s="126">
        <v>632162.70700000005</v>
      </c>
      <c r="O5" s="126">
        <v>667168.49699999997</v>
      </c>
      <c r="P5" s="126">
        <v>664243.09499999997</v>
      </c>
      <c r="Q5" s="126">
        <v>697367.62399999995</v>
      </c>
      <c r="R5" s="126">
        <v>739497.45799999998</v>
      </c>
      <c r="S5" s="126">
        <v>915464.723</v>
      </c>
      <c r="T5" s="126">
        <v>1125849.5330000001</v>
      </c>
      <c r="U5" s="126">
        <v>1097376.02</v>
      </c>
      <c r="V5" s="126">
        <v>798513.35199999996</v>
      </c>
    </row>
    <row r="6" spans="1:22" x14ac:dyDescent="0.2">
      <c r="A6" s="15" t="s">
        <v>832</v>
      </c>
      <c r="B6" s="126">
        <v>386752.92544966628</v>
      </c>
      <c r="C6" s="126">
        <v>445471.41389251902</v>
      </c>
      <c r="D6" s="126">
        <v>425190.29139773146</v>
      </c>
      <c r="E6" s="126">
        <v>462400.61451900919</v>
      </c>
      <c r="F6" s="126">
        <v>545201.06543230813</v>
      </c>
      <c r="G6" s="126">
        <v>553186.81976436789</v>
      </c>
      <c r="H6" s="126">
        <v>548173.90089883376</v>
      </c>
      <c r="I6" s="126">
        <v>552247.88154547545</v>
      </c>
      <c r="J6" s="126">
        <v>550388.563561816</v>
      </c>
      <c r="K6" s="126">
        <v>607391.18723875459</v>
      </c>
      <c r="L6" s="126">
        <v>640047.48555980087</v>
      </c>
      <c r="M6" s="126">
        <v>655561.10786999995</v>
      </c>
      <c r="N6" s="126">
        <v>714897.94700000004</v>
      </c>
      <c r="O6" s="126">
        <v>733029.42200000002</v>
      </c>
      <c r="P6" s="126">
        <v>726827.37</v>
      </c>
      <c r="Q6" s="126">
        <v>733756.21299999999</v>
      </c>
      <c r="R6" s="126">
        <v>760071.87199999997</v>
      </c>
      <c r="S6" s="126">
        <v>731766.72100000002</v>
      </c>
      <c r="T6" s="126">
        <v>822620.81299999997</v>
      </c>
      <c r="U6" s="126">
        <v>864895.72699999996</v>
      </c>
      <c r="V6" s="126">
        <v>897916.5</v>
      </c>
    </row>
    <row r="7" spans="1:22" x14ac:dyDescent="0.2">
      <c r="A7" s="15" t="s">
        <v>846</v>
      </c>
      <c r="B7" s="126">
        <v>212871.97853173851</v>
      </c>
      <c r="C7" s="126">
        <v>342773.91486517491</v>
      </c>
      <c r="D7" s="126">
        <v>562554.2442713062</v>
      </c>
      <c r="E7" s="126">
        <v>680470.0671381969</v>
      </c>
      <c r="F7" s="126">
        <v>699080.21667780646</v>
      </c>
      <c r="G7" s="126">
        <v>692511.04837342002</v>
      </c>
      <c r="H7" s="126">
        <v>671571.51265450264</v>
      </c>
      <c r="I7" s="126">
        <v>663815.20535509428</v>
      </c>
      <c r="J7" s="126">
        <v>731641.7433984098</v>
      </c>
      <c r="K7" s="126">
        <v>803289.07333326677</v>
      </c>
      <c r="L7" s="126">
        <v>870008.28004509129</v>
      </c>
      <c r="M7" s="126">
        <v>1090372.0432799999</v>
      </c>
      <c r="N7" s="126">
        <v>1489935.872</v>
      </c>
      <c r="O7" s="126">
        <v>1661826.0649999999</v>
      </c>
      <c r="P7" s="126">
        <v>1804986.5560000001</v>
      </c>
      <c r="Q7" s="126">
        <v>1827349.45</v>
      </c>
      <c r="R7" s="126">
        <v>1685504.709</v>
      </c>
      <c r="S7" s="126">
        <v>1567100.101</v>
      </c>
      <c r="T7" s="126">
        <v>2045646.19</v>
      </c>
      <c r="U7" s="126">
        <v>2221380.2949999999</v>
      </c>
      <c r="V7" s="126">
        <v>2103823.6090000002</v>
      </c>
    </row>
    <row r="8" spans="1:22" x14ac:dyDescent="0.2">
      <c r="A8" s="15" t="s">
        <v>834</v>
      </c>
      <c r="B8" s="126">
        <v>760801.46846100898</v>
      </c>
      <c r="C8" s="126">
        <v>837257.21012360207</v>
      </c>
      <c r="D8" s="126">
        <v>885780.26955038356</v>
      </c>
      <c r="E8" s="126">
        <v>912306.34171646333</v>
      </c>
      <c r="F8" s="126">
        <v>935550.32371983514</v>
      </c>
      <c r="G8" s="126">
        <v>971947.60626889195</v>
      </c>
      <c r="H8" s="126">
        <v>1013976.3170758472</v>
      </c>
      <c r="I8" s="126">
        <v>1075946.9678075837</v>
      </c>
      <c r="J8" s="126">
        <v>1164957.4525393802</v>
      </c>
      <c r="K8" s="126">
        <v>1205055.8154846819</v>
      </c>
      <c r="L8" s="126">
        <v>1225651.1806546224</v>
      </c>
      <c r="M8" s="126">
        <v>1448461.2211199999</v>
      </c>
      <c r="N8" s="126">
        <v>1495668.5260000001</v>
      </c>
      <c r="O8" s="126">
        <v>1377087.068</v>
      </c>
      <c r="P8" s="126">
        <v>1385864.9439999999</v>
      </c>
      <c r="Q8" s="126">
        <v>1407463.0689999999</v>
      </c>
      <c r="R8" s="126">
        <v>1461848.399</v>
      </c>
      <c r="S8" s="126">
        <v>1459018.368</v>
      </c>
      <c r="T8" s="126">
        <v>1455814.79</v>
      </c>
      <c r="U8" s="126">
        <v>1446289.4879999999</v>
      </c>
      <c r="V8" s="126">
        <v>1434952.5630000001</v>
      </c>
    </row>
    <row r="9" spans="1:22" x14ac:dyDescent="0.2">
      <c r="A9" s="15" t="s">
        <v>835</v>
      </c>
      <c r="B9" s="126">
        <v>1996847.5972905299</v>
      </c>
      <c r="C9" s="126">
        <v>2323934.318292914</v>
      </c>
      <c r="D9" s="126">
        <v>2629138.7755509224</v>
      </c>
      <c r="E9" s="126">
        <v>2896853.5828652945</v>
      </c>
      <c r="F9" s="126">
        <v>3174883.5306910346</v>
      </c>
      <c r="G9" s="126">
        <v>3447691.0645344718</v>
      </c>
      <c r="H9" s="126">
        <v>3662388.6433694796</v>
      </c>
      <c r="I9" s="126">
        <v>3932682.2358116936</v>
      </c>
      <c r="J9" s="126">
        <v>4279825.6202551853</v>
      </c>
      <c r="K9" s="126">
        <v>4772268.8321146034</v>
      </c>
      <c r="L9" s="126">
        <v>5359972.4663560819</v>
      </c>
      <c r="M9" s="126">
        <v>5758739.0784299998</v>
      </c>
      <c r="N9" s="126">
        <v>6238709.1900000004</v>
      </c>
      <c r="O9" s="126">
        <v>7109461.0970000001</v>
      </c>
      <c r="P9" s="126">
        <v>7884704.6359999999</v>
      </c>
      <c r="Q9" s="126">
        <v>8431907.8709999993</v>
      </c>
      <c r="R9" s="126">
        <v>9011062.3479999993</v>
      </c>
      <c r="S9" s="126">
        <v>9661831.1270000003</v>
      </c>
      <c r="T9" s="126">
        <v>10313780.844000001</v>
      </c>
      <c r="U9" s="126">
        <v>10834567.022</v>
      </c>
      <c r="V9" s="126">
        <v>11362442.254000001</v>
      </c>
    </row>
    <row r="10" spans="1:22" x14ac:dyDescent="0.2">
      <c r="A10" s="15" t="s">
        <v>836</v>
      </c>
      <c r="B10" s="126">
        <v>387585.91793776996</v>
      </c>
      <c r="C10" s="126">
        <v>465109.08710008877</v>
      </c>
      <c r="D10" s="126">
        <v>546832.13455572072</v>
      </c>
      <c r="E10" s="126">
        <v>604273.70038207923</v>
      </c>
      <c r="F10" s="126">
        <v>667271.87478177587</v>
      </c>
      <c r="G10" s="126">
        <v>736500.03491585283</v>
      </c>
      <c r="H10" s="126">
        <v>797188.7750521244</v>
      </c>
      <c r="I10" s="126">
        <v>865683.70227751124</v>
      </c>
      <c r="J10" s="126">
        <v>943501.16219910013</v>
      </c>
      <c r="K10" s="126">
        <v>1031613.8107161741</v>
      </c>
      <c r="L10" s="126">
        <v>1142726.0302670563</v>
      </c>
      <c r="M10" s="126">
        <v>1248244.2377599999</v>
      </c>
      <c r="N10" s="126">
        <v>1331359.781</v>
      </c>
      <c r="O10" s="126">
        <v>1477290.3019999999</v>
      </c>
      <c r="P10" s="126">
        <v>1445527.75</v>
      </c>
      <c r="Q10" s="126">
        <v>1627048.7890000001</v>
      </c>
      <c r="R10" s="126">
        <v>1713440.956</v>
      </c>
      <c r="S10" s="126">
        <v>1844372.4269999999</v>
      </c>
      <c r="T10" s="126">
        <v>1960743.064</v>
      </c>
      <c r="U10" s="126">
        <v>2034119.6839999999</v>
      </c>
      <c r="V10" s="126">
        <v>1961858.2109999999</v>
      </c>
    </row>
    <row r="11" spans="1:22" x14ac:dyDescent="0.2">
      <c r="A11" s="15" t="s">
        <v>837</v>
      </c>
      <c r="B11" s="126">
        <v>48727.566564579363</v>
      </c>
      <c r="C11" s="126">
        <v>65053.22173561716</v>
      </c>
      <c r="D11" s="126">
        <v>68709.410321126081</v>
      </c>
      <c r="E11" s="126">
        <v>76884.70785407169</v>
      </c>
      <c r="F11" s="126">
        <v>87544.018914416258</v>
      </c>
      <c r="G11" s="126">
        <v>96961.323211061346</v>
      </c>
      <c r="H11" s="126">
        <v>103769.91450604044</v>
      </c>
      <c r="I11" s="126">
        <v>109526.04223820592</v>
      </c>
      <c r="J11" s="126">
        <v>121535.0752586267</v>
      </c>
      <c r="K11" s="126">
        <v>125828.00509771451</v>
      </c>
      <c r="L11" s="126">
        <v>138689.27667321754</v>
      </c>
      <c r="M11" s="126">
        <v>145936.38943000004</v>
      </c>
      <c r="N11" s="126">
        <v>149022.59899999999</v>
      </c>
      <c r="O11" s="126">
        <v>149468.78599999999</v>
      </c>
      <c r="P11" s="126">
        <v>182561.098</v>
      </c>
      <c r="Q11" s="126">
        <v>175692.55100000001</v>
      </c>
      <c r="R11" s="126">
        <v>191490.86199999999</v>
      </c>
      <c r="S11" s="126">
        <v>193637.80499999999</v>
      </c>
      <c r="T11" s="126">
        <v>215662.45</v>
      </c>
      <c r="U11" s="126">
        <v>211981.68700000001</v>
      </c>
      <c r="V11" s="126">
        <v>220053.88800000001</v>
      </c>
    </row>
    <row r="12" spans="1:22" x14ac:dyDescent="0.2">
      <c r="A12" s="15" t="s">
        <v>847</v>
      </c>
      <c r="B12" s="123">
        <v>1516.3456070869206</v>
      </c>
      <c r="C12" s="123">
        <v>1591.1652916471305</v>
      </c>
      <c r="D12" s="123">
        <v>1660.9969972366596</v>
      </c>
      <c r="E12" s="123">
        <v>1665.9849762073404</v>
      </c>
      <c r="F12" s="123">
        <v>1665.9849762073404</v>
      </c>
      <c r="G12" s="126">
        <v>1631.0691234125757</v>
      </c>
      <c r="H12" s="126">
        <v>1651.0210392952984</v>
      </c>
      <c r="I12" s="126">
        <v>1596.1532706178111</v>
      </c>
      <c r="J12" s="126">
        <v>1501.3816701748785</v>
      </c>
      <c r="K12" s="126">
        <v>1446.5139014973913</v>
      </c>
      <c r="L12" s="126">
        <v>1311.8384692890136</v>
      </c>
      <c r="M12" s="126">
        <v>1252.6515400000001</v>
      </c>
      <c r="N12" s="126">
        <v>1169.693</v>
      </c>
      <c r="O12" s="126">
        <v>5528.4949999999999</v>
      </c>
      <c r="P12" s="126">
        <v>5871.2070000000003</v>
      </c>
      <c r="Q12" s="126">
        <v>5551.7790000000005</v>
      </c>
      <c r="R12" s="126">
        <v>4820.5280000000002</v>
      </c>
      <c r="S12" s="126">
        <v>4255.308</v>
      </c>
      <c r="T12" s="126">
        <v>4278.8909999999996</v>
      </c>
      <c r="U12" s="126">
        <v>3575.0129999999999</v>
      </c>
      <c r="V12" s="126">
        <v>4574.63</v>
      </c>
    </row>
    <row r="13" spans="1:22" x14ac:dyDescent="0.2">
      <c r="A13" s="15" t="s">
        <v>851</v>
      </c>
      <c r="B13" s="123" t="s">
        <v>11</v>
      </c>
      <c r="C13" s="123" t="s">
        <v>11</v>
      </c>
      <c r="D13" s="123" t="s">
        <v>11</v>
      </c>
      <c r="E13" s="123" t="s">
        <v>11</v>
      </c>
      <c r="F13" s="123" t="s">
        <v>11</v>
      </c>
      <c r="G13" s="126">
        <v>1760.7565766502728</v>
      </c>
      <c r="H13" s="126">
        <v>48657.734858989832</v>
      </c>
      <c r="I13" s="126">
        <v>197194.76062688918</v>
      </c>
      <c r="J13" s="126">
        <v>277396.47449646355</v>
      </c>
      <c r="K13" s="126">
        <v>266797.01918376714</v>
      </c>
      <c r="L13" s="126">
        <v>244281.28211011461</v>
      </c>
      <c r="M13" s="126">
        <v>232413.45838</v>
      </c>
      <c r="N13" s="126">
        <v>243674.538</v>
      </c>
      <c r="O13" s="126">
        <v>241701.57800000001</v>
      </c>
      <c r="P13" s="126">
        <v>285298.34600000002</v>
      </c>
      <c r="Q13" s="126">
        <v>334764.56</v>
      </c>
      <c r="R13" s="126">
        <v>372596.435</v>
      </c>
      <c r="S13" s="126">
        <v>425721.03700000001</v>
      </c>
      <c r="T13" s="126">
        <v>507708.93699999998</v>
      </c>
      <c r="U13" s="126">
        <v>519908.7</v>
      </c>
      <c r="V13" s="126">
        <v>414383.54499999998</v>
      </c>
    </row>
    <row r="14" spans="1:22" ht="13.5" thickBot="1" x14ac:dyDescent="0.25">
      <c r="A14" s="27" t="s">
        <v>852</v>
      </c>
      <c r="B14" s="107">
        <v>262292.87417324248</v>
      </c>
      <c r="C14" s="107">
        <v>306291.83667361661</v>
      </c>
      <c r="D14" s="107">
        <v>344409.9719675582</v>
      </c>
      <c r="E14" s="107">
        <v>367609.06216019392</v>
      </c>
      <c r="F14" s="107">
        <v>435854.59043704672</v>
      </c>
      <c r="G14" s="107">
        <v>480107.93986492552</v>
      </c>
      <c r="H14" s="107">
        <v>547919.51397132908</v>
      </c>
      <c r="I14" s="107">
        <v>645629.03402799251</v>
      </c>
      <c r="J14" s="107">
        <v>734584.65099111141</v>
      </c>
      <c r="K14" s="107">
        <v>852699.99301682948</v>
      </c>
      <c r="L14" s="107">
        <v>980511.9661615506</v>
      </c>
      <c r="M14" s="107">
        <v>1143887.7409999999</v>
      </c>
      <c r="N14" s="107">
        <v>1187247.6629999999</v>
      </c>
      <c r="O14" s="107">
        <v>1293928.439</v>
      </c>
      <c r="P14" s="107">
        <v>1350219.2320000001</v>
      </c>
      <c r="Q14" s="107">
        <v>1463256.0460000001</v>
      </c>
      <c r="R14" s="107">
        <v>1450311.243</v>
      </c>
      <c r="S14" s="107">
        <v>1523497.1189999999</v>
      </c>
      <c r="T14" s="107">
        <v>1661654.378</v>
      </c>
      <c r="U14" s="107">
        <v>1684872.3910000001</v>
      </c>
      <c r="V14" s="107">
        <v>1600091.4820000001</v>
      </c>
    </row>
    <row r="15" spans="1:22" x14ac:dyDescent="0.2">
      <c r="A15" s="3"/>
    </row>
    <row r="16" spans="1:22" x14ac:dyDescent="0.2">
      <c r="A16" s="3" t="s">
        <v>838</v>
      </c>
    </row>
    <row r="18" spans="1:22" x14ac:dyDescent="0.2">
      <c r="A18" s="50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</row>
    <row r="19" spans="1:22" x14ac:dyDescent="0.2">
      <c r="A19" s="50"/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</row>
    <row r="20" spans="1:22" x14ac:dyDescent="0.2">
      <c r="A20" s="50"/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</row>
    <row r="21" spans="1:22" x14ac:dyDescent="0.2">
      <c r="A21" s="50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</row>
    <row r="22" spans="1:22" x14ac:dyDescent="0.2">
      <c r="A22" s="50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</row>
    <row r="23" spans="1:22" x14ac:dyDescent="0.2">
      <c r="A23" s="50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</row>
    <row r="24" spans="1:22" x14ac:dyDescent="0.2">
      <c r="A24" s="50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</row>
    <row r="25" spans="1:22" x14ac:dyDescent="0.2">
      <c r="A25" s="50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</row>
    <row r="26" spans="1:22" x14ac:dyDescent="0.2"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</row>
    <row r="27" spans="1:22" x14ac:dyDescent="0.2"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</row>
  </sheetData>
  <mergeCells count="1">
    <mergeCell ref="B4:V4"/>
  </mergeCells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showGridLines="0" topLeftCell="A16" workbookViewId="0"/>
  </sheetViews>
  <sheetFormatPr defaultRowHeight="11.25" x14ac:dyDescent="0.2"/>
  <cols>
    <col min="1" max="1" width="7.7109375" style="3" customWidth="1"/>
    <col min="2" max="4" width="11" style="3" customWidth="1"/>
    <col min="5" max="16384" width="9.140625" style="3"/>
  </cols>
  <sheetData>
    <row r="1" spans="1:4" s="15" customFormat="1" ht="12.75" x14ac:dyDescent="0.2">
      <c r="A1" s="12" t="s">
        <v>853</v>
      </c>
    </row>
    <row r="2" spans="1:4" ht="12" thickBot="1" x14ac:dyDescent="0.25">
      <c r="B2" s="15"/>
      <c r="C2" s="15"/>
      <c r="D2" s="15"/>
    </row>
    <row r="3" spans="1:4" x14ac:dyDescent="0.2">
      <c r="A3" s="64"/>
      <c r="B3" s="216" t="s">
        <v>854</v>
      </c>
      <c r="C3" s="25" t="s">
        <v>855</v>
      </c>
      <c r="D3" s="25" t="s">
        <v>835</v>
      </c>
    </row>
    <row r="4" spans="1:4" x14ac:dyDescent="0.2">
      <c r="A4" s="51"/>
      <c r="B4" s="995" t="s">
        <v>308</v>
      </c>
      <c r="C4" s="995"/>
      <c r="D4" s="995"/>
    </row>
    <row r="5" spans="1:4" x14ac:dyDescent="0.2">
      <c r="A5" s="10">
        <v>1970</v>
      </c>
      <c r="B5" s="126">
        <v>16704</v>
      </c>
      <c r="C5" s="126">
        <v>118959</v>
      </c>
      <c r="D5" s="126">
        <v>51634</v>
      </c>
    </row>
    <row r="6" spans="1:4" x14ac:dyDescent="0.2">
      <c r="A6" s="10">
        <v>1971</v>
      </c>
      <c r="B6" s="126">
        <v>23945</v>
      </c>
      <c r="C6" s="126">
        <v>112522</v>
      </c>
      <c r="D6" s="126">
        <v>95400</v>
      </c>
    </row>
    <row r="7" spans="1:4" x14ac:dyDescent="0.2">
      <c r="A7" s="10">
        <v>1972</v>
      </c>
      <c r="B7" s="126">
        <v>35260</v>
      </c>
      <c r="C7" s="126">
        <v>130103</v>
      </c>
      <c r="D7" s="126">
        <v>139489</v>
      </c>
    </row>
    <row r="8" spans="1:4" x14ac:dyDescent="0.2">
      <c r="A8" s="10">
        <v>1973</v>
      </c>
      <c r="B8" s="126">
        <v>49656</v>
      </c>
      <c r="C8" s="126">
        <v>145409</v>
      </c>
      <c r="D8" s="126">
        <v>335328</v>
      </c>
    </row>
    <row r="9" spans="1:4" x14ac:dyDescent="0.2">
      <c r="A9" s="10">
        <v>1974</v>
      </c>
      <c r="B9" s="126">
        <v>62279</v>
      </c>
      <c r="C9" s="126">
        <v>198469</v>
      </c>
      <c r="D9" s="126">
        <v>440813</v>
      </c>
    </row>
    <row r="10" spans="1:4" x14ac:dyDescent="0.2">
      <c r="A10" s="10">
        <v>1975</v>
      </c>
      <c r="B10" s="126">
        <v>80851</v>
      </c>
      <c r="C10" s="126">
        <v>269104</v>
      </c>
      <c r="D10" s="126">
        <v>511750</v>
      </c>
    </row>
    <row r="11" spans="1:4" x14ac:dyDescent="0.2">
      <c r="A11" s="10">
        <v>1976</v>
      </c>
      <c r="B11" s="126">
        <v>125952</v>
      </c>
      <c r="C11" s="126">
        <v>333466</v>
      </c>
      <c r="D11" s="126">
        <v>592418</v>
      </c>
    </row>
    <row r="12" spans="1:4" x14ac:dyDescent="0.2">
      <c r="A12" s="10">
        <v>1977</v>
      </c>
      <c r="B12" s="126">
        <v>156586</v>
      </c>
      <c r="C12" s="126">
        <v>380966</v>
      </c>
      <c r="D12" s="126">
        <v>684304</v>
      </c>
    </row>
    <row r="13" spans="1:4" x14ac:dyDescent="0.2">
      <c r="A13" s="10">
        <v>1978</v>
      </c>
      <c r="B13" s="126">
        <v>177877</v>
      </c>
      <c r="C13" s="126">
        <v>332423</v>
      </c>
      <c r="D13" s="126">
        <v>922779</v>
      </c>
    </row>
    <row r="14" spans="1:4" x14ac:dyDescent="0.2">
      <c r="A14" s="10">
        <v>1979</v>
      </c>
      <c r="B14" s="126">
        <v>197760</v>
      </c>
      <c r="C14" s="126">
        <v>347267</v>
      </c>
      <c r="D14" s="126">
        <v>1005624</v>
      </c>
    </row>
    <row r="15" spans="1:4" x14ac:dyDescent="0.2">
      <c r="A15" s="10">
        <v>1980</v>
      </c>
      <c r="B15" s="126">
        <v>213158</v>
      </c>
      <c r="C15" s="126">
        <v>381921</v>
      </c>
      <c r="D15" s="126">
        <v>1061068</v>
      </c>
    </row>
    <row r="16" spans="1:4" x14ac:dyDescent="0.2">
      <c r="A16" s="10">
        <v>1981</v>
      </c>
      <c r="B16" s="126">
        <v>230496</v>
      </c>
      <c r="C16" s="126">
        <v>407692</v>
      </c>
      <c r="D16" s="126">
        <v>1081497</v>
      </c>
    </row>
    <row r="17" spans="1:4" x14ac:dyDescent="0.2">
      <c r="A17" s="10">
        <v>1982</v>
      </c>
      <c r="B17" s="126">
        <v>250354</v>
      </c>
      <c r="C17" s="126">
        <v>439936</v>
      </c>
      <c r="D17" s="126">
        <v>1107402</v>
      </c>
    </row>
    <row r="18" spans="1:4" x14ac:dyDescent="0.2">
      <c r="A18" s="10">
        <v>1983</v>
      </c>
      <c r="B18" s="126">
        <v>266834</v>
      </c>
      <c r="C18" s="126">
        <v>460942</v>
      </c>
      <c r="D18" s="126">
        <v>1118968</v>
      </c>
    </row>
    <row r="19" spans="1:4" x14ac:dyDescent="0.2">
      <c r="A19" s="10">
        <v>1984</v>
      </c>
      <c r="B19" s="126">
        <v>282746</v>
      </c>
      <c r="C19" s="126">
        <v>484578</v>
      </c>
      <c r="D19" s="126">
        <v>1130761</v>
      </c>
    </row>
    <row r="20" spans="1:4" x14ac:dyDescent="0.2">
      <c r="A20" s="10">
        <v>1985</v>
      </c>
      <c r="B20" s="126">
        <v>300084</v>
      </c>
      <c r="C20" s="126">
        <v>463342</v>
      </c>
      <c r="D20" s="126">
        <v>1177470</v>
      </c>
    </row>
    <row r="21" spans="1:4" x14ac:dyDescent="0.2">
      <c r="A21" s="10">
        <v>1986</v>
      </c>
      <c r="B21" s="126">
        <v>312371</v>
      </c>
      <c r="C21" s="126">
        <v>461200</v>
      </c>
      <c r="D21" s="126">
        <v>1203784</v>
      </c>
    </row>
    <row r="22" spans="1:4" x14ac:dyDescent="0.2">
      <c r="A22" s="10">
        <v>1987</v>
      </c>
      <c r="B22" s="126">
        <v>326906</v>
      </c>
      <c r="C22" s="126">
        <v>468242</v>
      </c>
      <c r="D22" s="126">
        <v>1242186</v>
      </c>
    </row>
    <row r="23" spans="1:4" x14ac:dyDescent="0.2">
      <c r="A23" s="10">
        <v>1988</v>
      </c>
      <c r="B23" s="126">
        <v>359509</v>
      </c>
      <c r="C23" s="126">
        <v>491048</v>
      </c>
      <c r="D23" s="126">
        <v>1276066</v>
      </c>
    </row>
    <row r="24" spans="1:4" x14ac:dyDescent="0.2">
      <c r="A24" s="10">
        <v>1989</v>
      </c>
      <c r="B24" s="126">
        <v>377705</v>
      </c>
      <c r="C24" s="126">
        <v>499907</v>
      </c>
      <c r="D24" s="126">
        <v>1300260</v>
      </c>
    </row>
    <row r="25" spans="1:4" x14ac:dyDescent="0.2">
      <c r="A25" s="10">
        <v>1990</v>
      </c>
      <c r="B25" s="643">
        <v>390704</v>
      </c>
      <c r="C25" s="643">
        <v>472449</v>
      </c>
      <c r="D25" s="643">
        <v>1310375</v>
      </c>
    </row>
    <row r="26" spans="1:4" x14ac:dyDescent="0.2">
      <c r="A26" s="10">
        <v>1991</v>
      </c>
      <c r="B26" s="126">
        <v>413604</v>
      </c>
      <c r="C26" s="126">
        <v>455457</v>
      </c>
      <c r="D26" s="126">
        <v>1338084</v>
      </c>
    </row>
    <row r="27" spans="1:4" x14ac:dyDescent="0.2">
      <c r="A27" s="10">
        <v>1992</v>
      </c>
      <c r="B27" s="126">
        <v>436954</v>
      </c>
      <c r="C27" s="126">
        <v>438890</v>
      </c>
      <c r="D27" s="126">
        <v>1366087</v>
      </c>
    </row>
    <row r="28" spans="1:4" x14ac:dyDescent="0.2">
      <c r="A28" s="10">
        <v>1993</v>
      </c>
      <c r="B28" s="126">
        <v>467314</v>
      </c>
      <c r="C28" s="126">
        <v>417870</v>
      </c>
      <c r="D28" s="126">
        <v>1391480</v>
      </c>
    </row>
    <row r="29" spans="1:4" x14ac:dyDescent="0.2">
      <c r="A29" s="10">
        <v>1994</v>
      </c>
      <c r="B29" s="126">
        <v>489673</v>
      </c>
      <c r="C29" s="126">
        <v>404341</v>
      </c>
      <c r="D29" s="126">
        <v>1420958</v>
      </c>
    </row>
    <row r="30" spans="1:4" x14ac:dyDescent="0.2">
      <c r="A30" s="10">
        <v>1995</v>
      </c>
      <c r="B30" s="126">
        <v>512834</v>
      </c>
      <c r="C30" s="126">
        <v>387956</v>
      </c>
      <c r="D30" s="126">
        <v>1443526</v>
      </c>
    </row>
    <row r="31" spans="1:4" x14ac:dyDescent="0.2">
      <c r="A31" s="10">
        <v>1996</v>
      </c>
      <c r="B31" s="126">
        <v>491387</v>
      </c>
      <c r="C31" s="126">
        <v>357557</v>
      </c>
      <c r="D31" s="126">
        <v>1349408</v>
      </c>
    </row>
    <row r="32" spans="1:4" x14ac:dyDescent="0.2">
      <c r="A32" s="10">
        <v>1997</v>
      </c>
      <c r="B32" s="126">
        <v>525714</v>
      </c>
      <c r="C32" s="126">
        <v>371730</v>
      </c>
      <c r="D32" s="126">
        <v>1380900</v>
      </c>
    </row>
    <row r="33" spans="1:4" x14ac:dyDescent="0.2">
      <c r="A33" s="10">
        <v>1998</v>
      </c>
      <c r="B33" s="126">
        <v>556151</v>
      </c>
      <c r="C33" s="126">
        <v>382496</v>
      </c>
      <c r="D33" s="126">
        <v>1421397</v>
      </c>
    </row>
    <row r="34" spans="1:4" x14ac:dyDescent="0.2">
      <c r="A34" s="10">
        <v>1999</v>
      </c>
      <c r="B34" s="126">
        <v>585087</v>
      </c>
      <c r="C34" s="126">
        <v>392898</v>
      </c>
      <c r="D34" s="126">
        <v>1462796</v>
      </c>
    </row>
    <row r="35" spans="1:4" x14ac:dyDescent="0.2">
      <c r="A35" s="10">
        <v>2000</v>
      </c>
      <c r="B35" s="126">
        <v>598926</v>
      </c>
      <c r="C35" s="126">
        <v>370053</v>
      </c>
      <c r="D35" s="126">
        <v>1511286</v>
      </c>
    </row>
    <row r="36" spans="1:4" x14ac:dyDescent="0.2">
      <c r="A36" s="10">
        <v>2001</v>
      </c>
      <c r="B36" s="126">
        <v>614818</v>
      </c>
      <c r="C36" s="126">
        <v>357330</v>
      </c>
      <c r="D36" s="126">
        <v>1556781</v>
      </c>
    </row>
    <row r="37" spans="1:4" x14ac:dyDescent="0.2">
      <c r="A37" s="10">
        <v>2002</v>
      </c>
      <c r="B37" s="126">
        <v>626309</v>
      </c>
      <c r="C37" s="126">
        <v>352238</v>
      </c>
      <c r="D37" s="126">
        <v>1585648</v>
      </c>
    </row>
    <row r="38" spans="1:4" x14ac:dyDescent="0.2">
      <c r="A38" s="10">
        <v>2003</v>
      </c>
      <c r="B38" s="126">
        <v>636976</v>
      </c>
      <c r="C38" s="126">
        <v>342956</v>
      </c>
      <c r="D38" s="126">
        <v>1613580</v>
      </c>
    </row>
    <row r="39" spans="1:4" x14ac:dyDescent="0.2">
      <c r="A39" s="10">
        <v>2004</v>
      </c>
      <c r="B39" s="126">
        <v>651643</v>
      </c>
      <c r="C39" s="126">
        <v>336215</v>
      </c>
      <c r="D39" s="126">
        <v>1662046</v>
      </c>
    </row>
    <row r="40" spans="1:4" x14ac:dyDescent="0.2">
      <c r="A40" s="10">
        <v>2005</v>
      </c>
      <c r="B40" s="126">
        <v>661447</v>
      </c>
      <c r="C40" s="126">
        <v>318022</v>
      </c>
      <c r="D40" s="126">
        <v>1717497</v>
      </c>
    </row>
    <row r="41" spans="1:4" x14ac:dyDescent="0.2">
      <c r="A41" s="10">
        <v>2006</v>
      </c>
      <c r="B41" s="126">
        <v>671047</v>
      </c>
      <c r="C41" s="126">
        <v>314376</v>
      </c>
      <c r="D41" s="126">
        <v>1753367</v>
      </c>
    </row>
    <row r="42" spans="1:4" x14ac:dyDescent="0.2">
      <c r="A42" s="10">
        <v>2007</v>
      </c>
      <c r="B42" s="126">
        <v>681817</v>
      </c>
      <c r="C42" s="126">
        <v>310221</v>
      </c>
      <c r="D42" s="126">
        <v>1790727</v>
      </c>
    </row>
    <row r="43" spans="1:4" x14ac:dyDescent="0.2">
      <c r="A43" s="10">
        <v>2008</v>
      </c>
      <c r="B43" s="126">
        <v>688256</v>
      </c>
      <c r="C43" s="126">
        <v>302538</v>
      </c>
      <c r="D43" s="126">
        <v>1827052</v>
      </c>
    </row>
    <row r="44" spans="1:4" x14ac:dyDescent="0.2">
      <c r="A44" s="10">
        <v>2009</v>
      </c>
      <c r="B44" s="126">
        <v>697243</v>
      </c>
      <c r="C44" s="126">
        <v>297186</v>
      </c>
      <c r="D44" s="126">
        <v>1864840</v>
      </c>
    </row>
    <row r="45" spans="1:4" x14ac:dyDescent="0.2">
      <c r="A45" s="10">
        <v>2010</v>
      </c>
      <c r="B45" s="126">
        <v>703131</v>
      </c>
      <c r="C45" s="126">
        <v>289418</v>
      </c>
      <c r="D45" s="126">
        <v>1903525</v>
      </c>
    </row>
    <row r="46" spans="1:4" x14ac:dyDescent="0.2">
      <c r="A46" s="10">
        <v>2011</v>
      </c>
      <c r="B46" s="126">
        <v>709917</v>
      </c>
      <c r="C46" s="126">
        <v>282697</v>
      </c>
      <c r="D46" s="126">
        <v>1951031</v>
      </c>
    </row>
    <row r="47" spans="1:4" ht="12" thickBot="1" x14ac:dyDescent="0.25">
      <c r="A47" s="26">
        <v>2012</v>
      </c>
      <c r="B47" s="107">
        <v>713340</v>
      </c>
      <c r="C47" s="107">
        <v>277113</v>
      </c>
      <c r="D47" s="107">
        <v>1991191</v>
      </c>
    </row>
    <row r="49" spans="1:1" x14ac:dyDescent="0.2">
      <c r="A49" s="3" t="s">
        <v>856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4" workbookViewId="0"/>
  </sheetViews>
  <sheetFormatPr defaultRowHeight="11.25" x14ac:dyDescent="0.2"/>
  <cols>
    <col min="1" max="1" width="5.7109375" style="28" customWidth="1"/>
    <col min="2" max="4" width="10.85546875" style="28" customWidth="1"/>
    <col min="5" max="5" width="13.42578125" style="28" customWidth="1"/>
    <col min="6" max="6" width="9.42578125" style="28" customWidth="1"/>
    <col min="7" max="16384" width="9.140625" style="28"/>
  </cols>
  <sheetData>
    <row r="1" spans="1:6" ht="12.75" x14ac:dyDescent="0.2">
      <c r="A1" s="46" t="s">
        <v>857</v>
      </c>
    </row>
    <row r="2" spans="1:6" ht="13.5" thickBot="1" x14ac:dyDescent="0.25">
      <c r="A2" s="46"/>
      <c r="D2" s="184"/>
    </row>
    <row r="3" spans="1:6" x14ac:dyDescent="0.2">
      <c r="A3" s="66"/>
      <c r="B3" s="996" t="s">
        <v>858</v>
      </c>
      <c r="C3" s="996"/>
      <c r="D3" s="996"/>
      <c r="E3" s="996"/>
    </row>
    <row r="4" spans="1:6" ht="22.5" x14ac:dyDescent="0.2">
      <c r="A4" s="18"/>
      <c r="B4" s="153" t="s">
        <v>859</v>
      </c>
      <c r="C4" s="153" t="s">
        <v>860</v>
      </c>
      <c r="D4" s="153" t="s">
        <v>861</v>
      </c>
      <c r="E4" s="153" t="s">
        <v>862</v>
      </c>
    </row>
    <row r="5" spans="1:6" x14ac:dyDescent="0.2">
      <c r="A5" s="67"/>
      <c r="B5" s="905" t="s">
        <v>308</v>
      </c>
      <c r="C5" s="905"/>
      <c r="D5" s="905"/>
      <c r="E5" s="905"/>
    </row>
    <row r="6" spans="1:6" x14ac:dyDescent="0.2">
      <c r="A6" s="305">
        <v>1981</v>
      </c>
      <c r="B6" s="631">
        <v>58869</v>
      </c>
      <c r="C6" s="631">
        <v>912488</v>
      </c>
      <c r="D6" s="631">
        <v>68001</v>
      </c>
      <c r="E6" s="114" t="s">
        <v>11</v>
      </c>
    </row>
    <row r="7" spans="1:6" x14ac:dyDescent="0.2">
      <c r="A7" s="305">
        <v>1982</v>
      </c>
      <c r="B7" s="631">
        <v>59258</v>
      </c>
      <c r="C7" s="631">
        <v>830443</v>
      </c>
      <c r="D7" s="631">
        <v>67359</v>
      </c>
      <c r="E7" s="631" t="s">
        <v>11</v>
      </c>
    </row>
    <row r="8" spans="1:6" x14ac:dyDescent="0.2">
      <c r="A8" s="305">
        <v>1983</v>
      </c>
      <c r="B8" s="631">
        <v>57788</v>
      </c>
      <c r="C8" s="631">
        <v>771514</v>
      </c>
      <c r="D8" s="631">
        <v>68031</v>
      </c>
      <c r="E8" s="631" t="s">
        <v>11</v>
      </c>
    </row>
    <row r="9" spans="1:6" x14ac:dyDescent="0.2">
      <c r="A9" s="305">
        <v>1984</v>
      </c>
      <c r="B9" s="631">
        <v>69832</v>
      </c>
      <c r="C9" s="631">
        <v>742796</v>
      </c>
      <c r="D9" s="631">
        <v>67710</v>
      </c>
      <c r="E9" s="631" t="s">
        <v>11</v>
      </c>
    </row>
    <row r="10" spans="1:6" x14ac:dyDescent="0.2">
      <c r="A10" s="305">
        <v>1985</v>
      </c>
      <c r="B10" s="631">
        <v>71351</v>
      </c>
      <c r="C10" s="631">
        <v>734852</v>
      </c>
      <c r="D10" s="631">
        <v>60969</v>
      </c>
      <c r="E10" s="631" t="s">
        <v>11</v>
      </c>
    </row>
    <row r="11" spans="1:6" x14ac:dyDescent="0.2">
      <c r="A11" s="305">
        <v>1986</v>
      </c>
      <c r="B11" s="631">
        <v>73427</v>
      </c>
      <c r="C11" s="631">
        <v>758497</v>
      </c>
      <c r="D11" s="631">
        <v>59238</v>
      </c>
      <c r="E11" s="631" t="s">
        <v>11</v>
      </c>
    </row>
    <row r="12" spans="1:6" x14ac:dyDescent="0.2">
      <c r="A12" s="305">
        <v>1987</v>
      </c>
      <c r="B12" s="631">
        <v>68887</v>
      </c>
      <c r="C12" s="631">
        <v>782856</v>
      </c>
      <c r="D12" s="631">
        <v>56998</v>
      </c>
      <c r="E12" s="631" t="s">
        <v>11</v>
      </c>
      <c r="F12" s="588"/>
    </row>
    <row r="13" spans="1:6" x14ac:dyDescent="0.2">
      <c r="A13" s="305">
        <v>1988</v>
      </c>
      <c r="B13" s="631">
        <v>62222</v>
      </c>
      <c r="C13" s="631">
        <v>752863</v>
      </c>
      <c r="D13" s="631">
        <v>58060</v>
      </c>
      <c r="E13" s="631" t="s">
        <v>11</v>
      </c>
    </row>
    <row r="14" spans="1:6" x14ac:dyDescent="0.2">
      <c r="A14" s="305">
        <v>1989</v>
      </c>
      <c r="B14" s="631">
        <v>61621</v>
      </c>
      <c r="C14" s="631">
        <v>695303</v>
      </c>
      <c r="D14" s="631">
        <v>56400</v>
      </c>
      <c r="E14" s="631" t="s">
        <v>11</v>
      </c>
    </row>
    <row r="15" spans="1:6" x14ac:dyDescent="0.2">
      <c r="A15" s="305">
        <v>1990</v>
      </c>
      <c r="B15" s="631">
        <v>69277</v>
      </c>
      <c r="C15" s="631">
        <v>802804</v>
      </c>
      <c r="D15" s="631">
        <v>58958</v>
      </c>
      <c r="E15" s="631" t="s">
        <v>11</v>
      </c>
    </row>
    <row r="16" spans="1:6" x14ac:dyDescent="0.2">
      <c r="A16" s="305">
        <v>1991</v>
      </c>
      <c r="B16" s="631">
        <v>93830</v>
      </c>
      <c r="C16" s="631">
        <v>854032</v>
      </c>
      <c r="D16" s="631">
        <v>61975</v>
      </c>
      <c r="E16" s="631" t="s">
        <v>11</v>
      </c>
    </row>
    <row r="17" spans="1:5" x14ac:dyDescent="0.2">
      <c r="A17" s="305">
        <v>1992</v>
      </c>
      <c r="B17" s="631">
        <v>132197</v>
      </c>
      <c r="C17" s="631">
        <v>807405</v>
      </c>
      <c r="D17" s="631">
        <v>61514</v>
      </c>
      <c r="E17" s="631" t="s">
        <v>11</v>
      </c>
    </row>
    <row r="18" spans="1:5" x14ac:dyDescent="0.2">
      <c r="A18" s="305">
        <v>1993</v>
      </c>
      <c r="B18" s="631">
        <v>175984</v>
      </c>
      <c r="C18" s="631">
        <v>712516</v>
      </c>
      <c r="D18" s="631">
        <v>61376</v>
      </c>
      <c r="E18" s="631" t="s">
        <v>11</v>
      </c>
    </row>
    <row r="19" spans="1:5" x14ac:dyDescent="0.2">
      <c r="A19" s="305">
        <v>1994</v>
      </c>
      <c r="B19" s="631">
        <v>180816</v>
      </c>
      <c r="C19" s="631">
        <v>685540</v>
      </c>
      <c r="D19" s="631">
        <v>60560</v>
      </c>
      <c r="E19" s="631" t="s">
        <v>11</v>
      </c>
    </row>
    <row r="20" spans="1:5" x14ac:dyDescent="0.2">
      <c r="A20" s="305">
        <v>1995</v>
      </c>
      <c r="B20" s="631">
        <v>182060</v>
      </c>
      <c r="C20" s="631">
        <v>745812</v>
      </c>
      <c r="D20" s="631">
        <v>64037</v>
      </c>
      <c r="E20" s="631" t="s">
        <v>11</v>
      </c>
    </row>
    <row r="21" spans="1:5" x14ac:dyDescent="0.2">
      <c r="A21" s="305">
        <v>1996</v>
      </c>
      <c r="B21" s="631">
        <v>187204</v>
      </c>
      <c r="C21" s="631">
        <v>711986</v>
      </c>
      <c r="D21" s="631">
        <v>68068</v>
      </c>
      <c r="E21" s="631" t="s">
        <v>11</v>
      </c>
    </row>
    <row r="22" spans="1:5" x14ac:dyDescent="0.2">
      <c r="A22" s="305">
        <v>1997</v>
      </c>
      <c r="B22" s="631">
        <v>170188</v>
      </c>
      <c r="C22" s="631">
        <v>709816</v>
      </c>
      <c r="D22" s="631">
        <v>66933</v>
      </c>
      <c r="E22" s="631" t="s">
        <v>11</v>
      </c>
    </row>
    <row r="23" spans="1:5" x14ac:dyDescent="0.2">
      <c r="A23" s="305">
        <v>1998</v>
      </c>
      <c r="B23" s="631">
        <v>166903</v>
      </c>
      <c r="C23" s="631">
        <v>661698</v>
      </c>
      <c r="D23" s="631">
        <v>65625</v>
      </c>
      <c r="E23" s="631" t="s">
        <v>11</v>
      </c>
    </row>
    <row r="24" spans="1:5" x14ac:dyDescent="0.2">
      <c r="A24" s="305">
        <v>1999</v>
      </c>
      <c r="B24" s="631" t="s">
        <v>11</v>
      </c>
      <c r="C24" s="631">
        <v>529103</v>
      </c>
      <c r="D24" s="631">
        <v>73243</v>
      </c>
      <c r="E24" s="631" t="s">
        <v>11</v>
      </c>
    </row>
    <row r="25" spans="1:5" x14ac:dyDescent="0.2">
      <c r="A25" s="305">
        <v>2000</v>
      </c>
      <c r="B25" s="631" t="s">
        <v>11</v>
      </c>
      <c r="C25" s="631">
        <v>521636</v>
      </c>
      <c r="D25" s="631">
        <v>72028</v>
      </c>
      <c r="E25" s="631" t="s">
        <v>11</v>
      </c>
    </row>
    <row r="26" spans="1:5" x14ac:dyDescent="0.2">
      <c r="A26" s="305">
        <v>2001</v>
      </c>
      <c r="B26" s="632">
        <v>180419</v>
      </c>
      <c r="C26" s="632">
        <v>646200</v>
      </c>
      <c r="D26" s="632">
        <v>73342</v>
      </c>
      <c r="E26" s="631" t="s">
        <v>11</v>
      </c>
    </row>
    <row r="27" spans="1:5" x14ac:dyDescent="0.2">
      <c r="A27" s="305">
        <v>2002</v>
      </c>
      <c r="B27" s="631">
        <v>204595</v>
      </c>
      <c r="C27" s="631">
        <v>602991</v>
      </c>
      <c r="D27" s="631">
        <v>72566</v>
      </c>
      <c r="E27" s="631" t="s">
        <v>11</v>
      </c>
    </row>
    <row r="28" spans="1:5" x14ac:dyDescent="0.2">
      <c r="A28" s="305">
        <v>2003</v>
      </c>
      <c r="B28" s="631">
        <v>273003</v>
      </c>
      <c r="C28" s="631">
        <v>610550</v>
      </c>
      <c r="D28" s="631">
        <v>78672</v>
      </c>
      <c r="E28" s="631" t="s">
        <v>11</v>
      </c>
    </row>
    <row r="29" spans="1:5" x14ac:dyDescent="0.2">
      <c r="A29" s="305">
        <v>2004</v>
      </c>
      <c r="B29" s="631">
        <v>301900</v>
      </c>
      <c r="C29" s="631">
        <v>579457</v>
      </c>
      <c r="D29" s="631">
        <v>76688</v>
      </c>
      <c r="E29" s="631" t="s">
        <v>11</v>
      </c>
    </row>
    <row r="30" spans="1:5" x14ac:dyDescent="0.2">
      <c r="A30" s="305">
        <v>2005</v>
      </c>
      <c r="B30" s="631">
        <v>303887</v>
      </c>
      <c r="C30" s="631">
        <v>551465</v>
      </c>
      <c r="D30" s="631">
        <v>76243</v>
      </c>
      <c r="E30" s="631" t="s">
        <v>11</v>
      </c>
    </row>
    <row r="31" spans="1:5" x14ac:dyDescent="0.2">
      <c r="A31" s="305">
        <v>2006</v>
      </c>
      <c r="B31" s="631">
        <v>292133</v>
      </c>
      <c r="C31" s="631">
        <v>513909</v>
      </c>
      <c r="D31" s="631">
        <v>73136</v>
      </c>
      <c r="E31" s="631" t="s">
        <v>11</v>
      </c>
    </row>
    <row r="32" spans="1:5" x14ac:dyDescent="0.2">
      <c r="A32" s="305">
        <v>2007</v>
      </c>
      <c r="B32" s="631">
        <v>252209</v>
      </c>
      <c r="C32" s="631">
        <v>548594</v>
      </c>
      <c r="D32" s="631">
        <v>75319</v>
      </c>
      <c r="E32" s="631" t="s">
        <v>11</v>
      </c>
    </row>
    <row r="33" spans="1:5" x14ac:dyDescent="0.2">
      <c r="A33" s="305">
        <v>2008</v>
      </c>
      <c r="B33" s="631">
        <v>262278</v>
      </c>
      <c r="C33" s="631">
        <v>550013</v>
      </c>
      <c r="D33" s="631">
        <v>75163</v>
      </c>
      <c r="E33" s="631" t="s">
        <v>11</v>
      </c>
    </row>
    <row r="34" spans="1:5" x14ac:dyDescent="0.2">
      <c r="A34" s="305">
        <v>2009</v>
      </c>
      <c r="B34" s="631">
        <v>362699</v>
      </c>
      <c r="C34" s="631">
        <v>585664</v>
      </c>
      <c r="D34" s="631">
        <v>50363</v>
      </c>
      <c r="E34" s="114">
        <v>53020</v>
      </c>
    </row>
    <row r="35" spans="1:5" x14ac:dyDescent="0.2">
      <c r="A35" s="305">
        <v>2010</v>
      </c>
      <c r="B35" s="631">
        <v>295209</v>
      </c>
      <c r="C35" s="631">
        <v>546042</v>
      </c>
      <c r="D35" s="631" t="s">
        <v>11</v>
      </c>
      <c r="E35" s="114">
        <v>102460</v>
      </c>
    </row>
    <row r="36" spans="1:5" x14ac:dyDescent="0.2">
      <c r="A36" s="305">
        <v>2011</v>
      </c>
      <c r="B36" s="631">
        <v>317111</v>
      </c>
      <c r="C36" s="631">
        <v>551972</v>
      </c>
      <c r="D36" s="631" t="s">
        <v>11</v>
      </c>
      <c r="E36" s="114">
        <v>101127</v>
      </c>
    </row>
    <row r="37" spans="1:5" ht="12" thickBot="1" x14ac:dyDescent="0.25">
      <c r="A37" s="644">
        <v>2012</v>
      </c>
      <c r="B37" s="117">
        <v>400223</v>
      </c>
      <c r="C37" s="117">
        <v>496228</v>
      </c>
      <c r="D37" s="117" t="s">
        <v>11</v>
      </c>
      <c r="E37" s="117">
        <v>95011</v>
      </c>
    </row>
    <row r="39" spans="1:5" x14ac:dyDescent="0.2">
      <c r="A39" s="28" t="s">
        <v>856</v>
      </c>
    </row>
    <row r="41" spans="1:5" x14ac:dyDescent="0.2">
      <c r="A41" s="28" t="s">
        <v>241</v>
      </c>
    </row>
    <row r="42" spans="1:5" x14ac:dyDescent="0.2">
      <c r="A42" s="28" t="s">
        <v>863</v>
      </c>
    </row>
    <row r="43" spans="1:5" x14ac:dyDescent="0.2">
      <c r="A43" s="28" t="s">
        <v>864</v>
      </c>
    </row>
  </sheetData>
  <mergeCells count="2">
    <mergeCell ref="B3:E3"/>
    <mergeCell ref="B5:E5"/>
  </mergeCells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showGridLines="0" topLeftCell="A13" workbookViewId="0"/>
  </sheetViews>
  <sheetFormatPr defaultRowHeight="11.25" x14ac:dyDescent="0.2"/>
  <cols>
    <col min="1" max="1" width="9.140625" style="3"/>
    <col min="2" max="2" width="10.28515625" style="3" customWidth="1"/>
    <col min="3" max="16384" width="9.140625" style="3"/>
  </cols>
  <sheetData>
    <row r="1" spans="1:2" ht="12.75" x14ac:dyDescent="0.2">
      <c r="A1" s="2" t="s">
        <v>865</v>
      </c>
    </row>
    <row r="2" spans="1:2" ht="12" thickBot="1" x14ac:dyDescent="0.25">
      <c r="B2" s="7"/>
    </row>
    <row r="3" spans="1:2" x14ac:dyDescent="0.2">
      <c r="A3" s="42"/>
      <c r="B3" s="216" t="s">
        <v>866</v>
      </c>
    </row>
    <row r="4" spans="1:2" x14ac:dyDescent="0.2">
      <c r="A4" s="43"/>
      <c r="B4" s="217" t="s">
        <v>308</v>
      </c>
    </row>
    <row r="5" spans="1:2" x14ac:dyDescent="0.2">
      <c r="A5" s="10">
        <v>1970</v>
      </c>
      <c r="B5" s="123">
        <v>179902</v>
      </c>
    </row>
    <row r="6" spans="1:2" x14ac:dyDescent="0.2">
      <c r="A6" s="10">
        <v>1971</v>
      </c>
      <c r="B6" s="123">
        <v>275112</v>
      </c>
    </row>
    <row r="7" spans="1:2" x14ac:dyDescent="0.2">
      <c r="A7" s="10">
        <v>1972</v>
      </c>
      <c r="B7" s="123">
        <v>384992</v>
      </c>
    </row>
    <row r="8" spans="1:2" x14ac:dyDescent="0.2">
      <c r="A8" s="10">
        <v>1973</v>
      </c>
      <c r="B8" s="123">
        <v>458501</v>
      </c>
    </row>
    <row r="9" spans="1:2" x14ac:dyDescent="0.2">
      <c r="A9" s="10">
        <v>1974</v>
      </c>
      <c r="B9" s="123">
        <v>561700</v>
      </c>
    </row>
    <row r="10" spans="1:2" x14ac:dyDescent="0.2">
      <c r="A10" s="10">
        <v>1975</v>
      </c>
      <c r="B10" s="123">
        <v>741399</v>
      </c>
    </row>
    <row r="11" spans="1:2" x14ac:dyDescent="0.2">
      <c r="A11" s="10">
        <v>1976</v>
      </c>
      <c r="B11" s="123">
        <v>846248</v>
      </c>
    </row>
    <row r="12" spans="1:2" x14ac:dyDescent="0.2">
      <c r="A12" s="10">
        <v>1977</v>
      </c>
      <c r="B12" s="123">
        <v>953200</v>
      </c>
    </row>
    <row r="13" spans="1:2" x14ac:dyDescent="0.2">
      <c r="A13" s="10">
        <v>1978</v>
      </c>
      <c r="B13" s="123">
        <v>1050625</v>
      </c>
    </row>
    <row r="14" spans="1:2" x14ac:dyDescent="0.2">
      <c r="A14" s="10">
        <v>1979</v>
      </c>
      <c r="B14" s="123">
        <v>1136452</v>
      </c>
    </row>
    <row r="15" spans="1:2" x14ac:dyDescent="0.2">
      <c r="A15" s="10">
        <v>1980</v>
      </c>
      <c r="B15" s="123">
        <v>1278456</v>
      </c>
    </row>
    <row r="16" spans="1:2" x14ac:dyDescent="0.2">
      <c r="A16" s="10">
        <v>1981</v>
      </c>
      <c r="B16" s="123">
        <v>1390884</v>
      </c>
    </row>
    <row r="17" spans="1:2" x14ac:dyDescent="0.2">
      <c r="A17" s="10">
        <v>1982</v>
      </c>
      <c r="B17" s="123">
        <v>1484433</v>
      </c>
    </row>
    <row r="18" spans="1:2" x14ac:dyDescent="0.2">
      <c r="A18" s="10">
        <v>1983</v>
      </c>
      <c r="B18" s="123">
        <v>1572064</v>
      </c>
    </row>
    <row r="19" spans="1:2" x14ac:dyDescent="0.2">
      <c r="A19" s="10">
        <v>1984</v>
      </c>
      <c r="B19" s="123">
        <v>1638068</v>
      </c>
    </row>
    <row r="20" spans="1:2" x14ac:dyDescent="0.2">
      <c r="A20" s="10">
        <v>1985</v>
      </c>
      <c r="B20" s="123">
        <v>1692921</v>
      </c>
    </row>
    <row r="21" spans="1:2" x14ac:dyDescent="0.2">
      <c r="A21" s="10">
        <v>1986</v>
      </c>
      <c r="B21" s="123">
        <v>1741753</v>
      </c>
    </row>
    <row r="22" spans="1:2" x14ac:dyDescent="0.2">
      <c r="A22" s="10">
        <v>1987</v>
      </c>
      <c r="B22" s="123">
        <v>1422241</v>
      </c>
    </row>
    <row r="23" spans="1:2" x14ac:dyDescent="0.2">
      <c r="A23" s="10">
        <v>1988</v>
      </c>
      <c r="B23" s="123">
        <v>1071703</v>
      </c>
    </row>
    <row r="24" spans="1:2" x14ac:dyDescent="0.2">
      <c r="A24" s="10">
        <v>1989</v>
      </c>
      <c r="B24" s="123">
        <v>1122098</v>
      </c>
    </row>
    <row r="25" spans="1:2" x14ac:dyDescent="0.2">
      <c r="A25" s="10">
        <v>1990</v>
      </c>
      <c r="B25" s="123">
        <v>1159812</v>
      </c>
    </row>
    <row r="26" spans="1:2" x14ac:dyDescent="0.2">
      <c r="A26" s="10">
        <v>1991</v>
      </c>
      <c r="B26" s="123">
        <v>1157122</v>
      </c>
    </row>
    <row r="27" spans="1:2" x14ac:dyDescent="0.2">
      <c r="A27" s="10">
        <v>1992</v>
      </c>
      <c r="B27" s="123">
        <v>1146793</v>
      </c>
    </row>
    <row r="28" spans="1:2" x14ac:dyDescent="0.2">
      <c r="A28" s="10">
        <v>1993</v>
      </c>
      <c r="B28" s="123">
        <v>1190838</v>
      </c>
    </row>
    <row r="29" spans="1:2" x14ac:dyDescent="0.2">
      <c r="A29" s="10">
        <v>1994</v>
      </c>
      <c r="B29" s="123">
        <v>1212225</v>
      </c>
    </row>
    <row r="30" spans="1:2" x14ac:dyDescent="0.2">
      <c r="A30" s="10">
        <v>1995</v>
      </c>
      <c r="B30" s="123">
        <v>1233652</v>
      </c>
    </row>
    <row r="31" spans="1:2" x14ac:dyDescent="0.2">
      <c r="A31" s="10">
        <v>1996</v>
      </c>
      <c r="B31" s="123">
        <v>1181429</v>
      </c>
    </row>
    <row r="32" spans="1:2" x14ac:dyDescent="0.2">
      <c r="A32" s="10">
        <v>1997</v>
      </c>
      <c r="B32" s="123">
        <v>1236518</v>
      </c>
    </row>
    <row r="33" spans="1:6" x14ac:dyDescent="0.2">
      <c r="A33" s="10">
        <v>1998</v>
      </c>
      <c r="B33" s="123">
        <v>1247424</v>
      </c>
      <c r="E33" s="10"/>
      <c r="F33" s="11"/>
    </row>
    <row r="34" spans="1:6" x14ac:dyDescent="0.2">
      <c r="A34" s="10">
        <v>1999</v>
      </c>
      <c r="B34" s="123">
        <v>1283749</v>
      </c>
      <c r="E34" s="10"/>
      <c r="F34" s="11"/>
    </row>
    <row r="35" spans="1:6" x14ac:dyDescent="0.2">
      <c r="A35" s="10">
        <v>2000</v>
      </c>
      <c r="B35" s="123">
        <v>1375694</v>
      </c>
      <c r="E35" s="10"/>
      <c r="F35" s="11"/>
    </row>
    <row r="36" spans="1:6" x14ac:dyDescent="0.2">
      <c r="A36" s="10">
        <v>2001</v>
      </c>
      <c r="B36" s="123">
        <v>1432144</v>
      </c>
      <c r="E36" s="10"/>
      <c r="F36" s="11"/>
    </row>
    <row r="37" spans="1:6" x14ac:dyDescent="0.2">
      <c r="A37" s="10">
        <v>2002</v>
      </c>
      <c r="B37" s="123">
        <v>1384445</v>
      </c>
      <c r="E37" s="10"/>
      <c r="F37" s="11"/>
    </row>
    <row r="38" spans="1:6" x14ac:dyDescent="0.2">
      <c r="A38" s="10">
        <v>2003</v>
      </c>
      <c r="B38" s="123">
        <v>1364768</v>
      </c>
      <c r="E38" s="10"/>
      <c r="F38" s="11"/>
    </row>
    <row r="39" spans="1:6" x14ac:dyDescent="0.2">
      <c r="A39" s="10">
        <v>2004</v>
      </c>
      <c r="B39" s="123">
        <v>1345017</v>
      </c>
      <c r="E39" s="10"/>
      <c r="F39" s="11"/>
    </row>
    <row r="40" spans="1:6" x14ac:dyDescent="0.2">
      <c r="A40" s="10">
        <v>2005</v>
      </c>
      <c r="B40" s="123">
        <v>1336715</v>
      </c>
      <c r="E40" s="10"/>
      <c r="F40" s="11"/>
    </row>
    <row r="41" spans="1:6" x14ac:dyDescent="0.2">
      <c r="A41" s="10">
        <v>2006</v>
      </c>
      <c r="B41" s="123">
        <v>1317192</v>
      </c>
      <c r="E41" s="10"/>
      <c r="F41" s="11"/>
    </row>
    <row r="42" spans="1:6" x14ac:dyDescent="0.2">
      <c r="A42" s="10">
        <v>2007</v>
      </c>
      <c r="B42" s="123">
        <v>1295936</v>
      </c>
      <c r="E42" s="10"/>
      <c r="F42" s="11"/>
    </row>
    <row r="43" spans="1:6" x14ac:dyDescent="0.2">
      <c r="A43" s="10">
        <v>2008</v>
      </c>
      <c r="B43" s="123">
        <v>1269622</v>
      </c>
      <c r="E43" s="10"/>
      <c r="F43" s="11"/>
    </row>
    <row r="44" spans="1:6" x14ac:dyDescent="0.2">
      <c r="A44" s="10">
        <v>2009</v>
      </c>
      <c r="B44" s="123">
        <v>1353272</v>
      </c>
      <c r="E44" s="10"/>
      <c r="F44" s="11"/>
    </row>
    <row r="45" spans="1:6" x14ac:dyDescent="0.2">
      <c r="A45" s="10">
        <v>2010</v>
      </c>
      <c r="B45" s="123">
        <v>1356828</v>
      </c>
      <c r="E45" s="10"/>
      <c r="F45" s="11"/>
    </row>
    <row r="46" spans="1:6" x14ac:dyDescent="0.2">
      <c r="A46" s="10">
        <v>2011</v>
      </c>
      <c r="B46" s="123">
        <v>1345390</v>
      </c>
      <c r="E46" s="10"/>
      <c r="F46" s="11"/>
    </row>
    <row r="47" spans="1:6" ht="12" thickBot="1" x14ac:dyDescent="0.25">
      <c r="A47" s="26">
        <v>2012</v>
      </c>
      <c r="B47" s="576">
        <v>1333477</v>
      </c>
      <c r="E47" s="10"/>
      <c r="F47" s="11"/>
    </row>
    <row r="49" spans="1:1" x14ac:dyDescent="0.2">
      <c r="A49" s="28" t="s">
        <v>867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showGridLines="0" topLeftCell="A10" workbookViewId="0"/>
  </sheetViews>
  <sheetFormatPr defaultRowHeight="11.25" x14ac:dyDescent="0.2"/>
  <cols>
    <col min="1" max="5" width="9.7109375" style="3" customWidth="1"/>
    <col min="6" max="16384" width="9.140625" style="3"/>
  </cols>
  <sheetData>
    <row r="1" spans="1:5" ht="12.75" x14ac:dyDescent="0.2">
      <c r="A1" s="376" t="s">
        <v>868</v>
      </c>
      <c r="B1" s="376"/>
      <c r="C1" s="376"/>
      <c r="D1" s="376"/>
      <c r="E1" s="376"/>
    </row>
    <row r="2" spans="1:5" ht="12" thickBot="1" x14ac:dyDescent="0.25">
      <c r="E2" s="7"/>
    </row>
    <row r="3" spans="1:5" ht="33.75" x14ac:dyDescent="0.2">
      <c r="A3" s="308"/>
      <c r="B3" s="20" t="s">
        <v>869</v>
      </c>
      <c r="C3" s="20" t="s">
        <v>870</v>
      </c>
      <c r="D3" s="20" t="s">
        <v>871</v>
      </c>
      <c r="E3" s="20" t="s">
        <v>872</v>
      </c>
    </row>
    <row r="4" spans="1:5" x14ac:dyDescent="0.2">
      <c r="A4" s="311"/>
      <c r="B4" s="922" t="s">
        <v>308</v>
      </c>
      <c r="C4" s="922"/>
      <c r="D4" s="922"/>
      <c r="E4" s="922"/>
    </row>
    <row r="5" spans="1:5" x14ac:dyDescent="0.2">
      <c r="A5" s="645">
        <v>1970</v>
      </c>
      <c r="B5" s="646">
        <v>122</v>
      </c>
      <c r="C5" s="50">
        <v>2750</v>
      </c>
      <c r="D5" s="647">
        <v>1.4082474821804751</v>
      </c>
      <c r="E5" s="648">
        <v>317.43283409805787</v>
      </c>
    </row>
    <row r="6" spans="1:5" x14ac:dyDescent="0.2">
      <c r="A6" s="645">
        <v>1971</v>
      </c>
      <c r="B6" s="646">
        <v>124</v>
      </c>
      <c r="C6" s="50">
        <v>2686</v>
      </c>
      <c r="D6" s="647">
        <v>1.4378045188804605</v>
      </c>
      <c r="E6" s="648">
        <v>311.44701110588039</v>
      </c>
    </row>
    <row r="7" spans="1:5" x14ac:dyDescent="0.2">
      <c r="A7" s="645">
        <v>1972</v>
      </c>
      <c r="B7" s="646">
        <v>121</v>
      </c>
      <c r="C7" s="50">
        <v>2722</v>
      </c>
      <c r="D7" s="647">
        <v>1.4010142880300118</v>
      </c>
      <c r="E7" s="648">
        <v>315.17032165435472</v>
      </c>
    </row>
    <row r="8" spans="1:5" x14ac:dyDescent="0.2">
      <c r="A8" s="645">
        <v>1973</v>
      </c>
      <c r="B8" s="646">
        <v>121</v>
      </c>
      <c r="C8" s="50">
        <v>2790</v>
      </c>
      <c r="D8" s="647">
        <v>1.4021507369982387</v>
      </c>
      <c r="E8" s="648">
        <v>323.30583109298226</v>
      </c>
    </row>
    <row r="9" spans="1:5" x14ac:dyDescent="0.2">
      <c r="A9" s="645">
        <v>1974</v>
      </c>
      <c r="B9" s="646">
        <v>114</v>
      </c>
      <c r="C9" s="50">
        <v>2546</v>
      </c>
      <c r="D9" s="647">
        <v>1.2839095722216027</v>
      </c>
      <c r="E9" s="648">
        <v>286.73980446282462</v>
      </c>
    </row>
    <row r="10" spans="1:5" x14ac:dyDescent="0.2">
      <c r="A10" s="645">
        <v>1975</v>
      </c>
      <c r="B10" s="646">
        <v>121</v>
      </c>
      <c r="C10" s="50">
        <v>2077</v>
      </c>
      <c r="D10" s="647">
        <v>1.2999835621913212</v>
      </c>
      <c r="E10" s="648">
        <v>223.14593873317139</v>
      </c>
    </row>
    <row r="11" spans="1:5" x14ac:dyDescent="0.2">
      <c r="A11" s="645">
        <v>1976</v>
      </c>
      <c r="B11" s="646">
        <v>123</v>
      </c>
      <c r="C11" s="50">
        <v>2150</v>
      </c>
      <c r="D11" s="647">
        <v>1.3079804887593431</v>
      </c>
      <c r="E11" s="648">
        <v>228.63073584004781</v>
      </c>
    </row>
    <row r="12" spans="1:5" x14ac:dyDescent="0.2">
      <c r="A12" s="645">
        <v>1977</v>
      </c>
      <c r="B12" s="646">
        <v>123</v>
      </c>
      <c r="C12" s="50">
        <v>2438</v>
      </c>
      <c r="D12" s="647">
        <v>1.2937100448696508</v>
      </c>
      <c r="E12" s="648">
        <v>256.42805604814708</v>
      </c>
    </row>
    <row r="13" spans="1:5" x14ac:dyDescent="0.2">
      <c r="A13" s="645">
        <v>1978</v>
      </c>
      <c r="B13" s="646">
        <v>125</v>
      </c>
      <c r="C13" s="50">
        <v>2605</v>
      </c>
      <c r="D13" s="647">
        <v>1.30086918875716</v>
      </c>
      <c r="E13" s="648">
        <v>271.20520847209275</v>
      </c>
    </row>
    <row r="14" spans="1:5" x14ac:dyDescent="0.2">
      <c r="A14" s="645">
        <v>1979</v>
      </c>
      <c r="B14" s="649">
        <v>117</v>
      </c>
      <c r="C14" s="126">
        <v>1911</v>
      </c>
      <c r="D14" s="647">
        <v>1.2456800126009284</v>
      </c>
      <c r="E14" s="126">
        <v>299.37499806971073</v>
      </c>
    </row>
    <row r="15" spans="1:5" x14ac:dyDescent="0.2">
      <c r="A15" s="645">
        <v>1980</v>
      </c>
      <c r="B15" s="649">
        <v>120</v>
      </c>
      <c r="C15" s="126">
        <v>2091</v>
      </c>
      <c r="D15" s="647">
        <v>1.2526759398634073</v>
      </c>
      <c r="E15" s="126">
        <v>304.41043774404261</v>
      </c>
    </row>
    <row r="16" spans="1:5" x14ac:dyDescent="0.2">
      <c r="A16" s="645">
        <v>1981</v>
      </c>
      <c r="B16" s="649">
        <v>117</v>
      </c>
      <c r="C16" s="126">
        <v>2008</v>
      </c>
      <c r="D16" s="647">
        <v>1.2242081599038439</v>
      </c>
      <c r="E16" s="126">
        <v>301.49919971185579</v>
      </c>
    </row>
    <row r="17" spans="1:5" x14ac:dyDescent="0.2">
      <c r="A17" s="645">
        <v>1982</v>
      </c>
      <c r="B17" s="649">
        <v>118</v>
      </c>
      <c r="C17" s="126">
        <v>1755</v>
      </c>
      <c r="D17" s="647">
        <v>1.2274740897323804</v>
      </c>
      <c r="E17" s="126">
        <v>280.70923855355255</v>
      </c>
    </row>
    <row r="18" spans="1:5" x14ac:dyDescent="0.2">
      <c r="A18" s="645">
        <v>1983</v>
      </c>
      <c r="B18" s="649">
        <v>121</v>
      </c>
      <c r="C18" s="126">
        <v>2382</v>
      </c>
      <c r="D18" s="647">
        <v>1.2537688291002753</v>
      </c>
      <c r="E18" s="126">
        <v>305.61868978148317</v>
      </c>
    </row>
    <row r="19" spans="1:5" x14ac:dyDescent="0.2">
      <c r="A19" s="645">
        <v>1984</v>
      </c>
      <c r="B19" s="649">
        <v>136</v>
      </c>
      <c r="C19" s="126">
        <v>3056</v>
      </c>
      <c r="D19" s="647">
        <v>1.3888153405145411</v>
      </c>
      <c r="E19" s="126">
        <v>379.67613625577383</v>
      </c>
    </row>
    <row r="20" spans="1:5" x14ac:dyDescent="0.2">
      <c r="A20" s="645">
        <v>1985</v>
      </c>
      <c r="B20" s="650">
        <v>224</v>
      </c>
      <c r="C20" s="651" t="s">
        <v>873</v>
      </c>
      <c r="D20" s="647">
        <v>2.286729976134128</v>
      </c>
      <c r="E20" s="126">
        <v>517.04682304304833</v>
      </c>
    </row>
    <row r="21" spans="1:5" x14ac:dyDescent="0.2">
      <c r="A21" s="645">
        <v>1986</v>
      </c>
      <c r="B21" s="649">
        <v>223</v>
      </c>
      <c r="C21" s="126">
        <v>4991</v>
      </c>
      <c r="D21" s="647">
        <v>2.2783937324186452</v>
      </c>
      <c r="E21" s="126">
        <v>567.08350612817958</v>
      </c>
    </row>
    <row r="22" spans="1:5" x14ac:dyDescent="0.2">
      <c r="A22" s="645">
        <v>1987</v>
      </c>
      <c r="B22" s="649">
        <v>226</v>
      </c>
      <c r="C22" s="126">
        <v>4900</v>
      </c>
      <c r="D22" s="647">
        <v>2.3143138810743227</v>
      </c>
      <c r="E22" s="126">
        <v>562.32186796188103</v>
      </c>
    </row>
    <row r="23" spans="1:5" x14ac:dyDescent="0.2">
      <c r="A23" s="645">
        <v>1988</v>
      </c>
      <c r="B23" s="649">
        <v>224</v>
      </c>
      <c r="C23" s="126">
        <v>6142</v>
      </c>
      <c r="D23" s="647">
        <v>2.3003400284277826</v>
      </c>
      <c r="E23" s="126">
        <v>689.02858348275493</v>
      </c>
    </row>
    <row r="24" spans="1:5" x14ac:dyDescent="0.2">
      <c r="A24" s="645">
        <v>1989</v>
      </c>
      <c r="B24" s="649">
        <v>250</v>
      </c>
      <c r="C24" s="126">
        <v>5491</v>
      </c>
      <c r="D24" s="647">
        <v>2.5706448487805567</v>
      </c>
      <c r="E24" s="126">
        <v>633.39439034889199</v>
      </c>
    </row>
    <row r="25" spans="1:5" x14ac:dyDescent="0.2">
      <c r="A25" s="645">
        <v>1990</v>
      </c>
      <c r="B25" s="649">
        <v>324</v>
      </c>
      <c r="C25" s="126">
        <v>5348</v>
      </c>
      <c r="D25" s="647">
        <v>3.3409331124942798</v>
      </c>
      <c r="E25" s="126">
        <v>639.50521793007931</v>
      </c>
    </row>
    <row r="26" spans="1:5" x14ac:dyDescent="0.2">
      <c r="A26" s="645">
        <v>1991</v>
      </c>
      <c r="B26" s="649">
        <v>314</v>
      </c>
      <c r="C26" s="126">
        <v>5515</v>
      </c>
      <c r="D26" s="647">
        <v>3.2111378315687964</v>
      </c>
      <c r="E26" s="126">
        <v>660.07577281801935</v>
      </c>
    </row>
    <row r="27" spans="1:5" x14ac:dyDescent="0.2">
      <c r="A27" s="645">
        <v>1992</v>
      </c>
      <c r="B27" s="649">
        <v>323</v>
      </c>
      <c r="C27" s="126">
        <v>5652</v>
      </c>
      <c r="D27" s="647">
        <v>3.3084063296429895</v>
      </c>
      <c r="E27" s="126">
        <v>661.24525807624593</v>
      </c>
    </row>
    <row r="28" spans="1:5" x14ac:dyDescent="0.2">
      <c r="A28" s="645">
        <v>1993</v>
      </c>
      <c r="B28" s="649">
        <v>321</v>
      </c>
      <c r="C28" s="126">
        <v>6147</v>
      </c>
      <c r="D28" s="647">
        <v>3.2830893871132734</v>
      </c>
      <c r="E28" s="126">
        <v>720.92348900315199</v>
      </c>
    </row>
    <row r="29" spans="1:5" x14ac:dyDescent="0.2">
      <c r="A29" s="645">
        <v>1994</v>
      </c>
      <c r="B29" s="649">
        <v>282</v>
      </c>
      <c r="C29" s="126">
        <v>6814</v>
      </c>
      <c r="D29" s="647">
        <v>2.4756502824537288</v>
      </c>
      <c r="E29" s="126">
        <v>827.77719546756362</v>
      </c>
    </row>
    <row r="30" spans="1:5" x14ac:dyDescent="0.2">
      <c r="A30" s="645">
        <v>1995</v>
      </c>
      <c r="B30" s="649">
        <v>297</v>
      </c>
      <c r="C30" s="126">
        <v>7040</v>
      </c>
      <c r="D30" s="647">
        <v>2.6386064971453265</v>
      </c>
      <c r="E30" s="126">
        <v>862.96959727894955</v>
      </c>
    </row>
    <row r="31" spans="1:5" x14ac:dyDescent="0.2">
      <c r="A31" s="645">
        <v>1996</v>
      </c>
      <c r="B31" s="649">
        <v>303</v>
      </c>
      <c r="C31" s="126">
        <v>7265</v>
      </c>
      <c r="D31" s="647">
        <v>3.0677465664072816</v>
      </c>
      <c r="E31" s="126">
        <v>833.48718396749973</v>
      </c>
    </row>
    <row r="32" spans="1:5" x14ac:dyDescent="0.2">
      <c r="A32" s="645">
        <v>1997</v>
      </c>
      <c r="B32" s="649">
        <v>318</v>
      </c>
      <c r="C32" s="126">
        <v>7234</v>
      </c>
      <c r="D32" s="647">
        <v>3.1949513833249252</v>
      </c>
      <c r="E32" s="126">
        <v>819.59345974657992</v>
      </c>
    </row>
    <row r="33" spans="1:5" x14ac:dyDescent="0.2">
      <c r="A33" s="645">
        <v>1998</v>
      </c>
      <c r="B33" s="649">
        <v>316</v>
      </c>
      <c r="C33" s="126">
        <v>7744</v>
      </c>
      <c r="D33" s="647">
        <v>3.1629105871780925</v>
      </c>
      <c r="E33" s="126">
        <v>851.86414658563319</v>
      </c>
    </row>
    <row r="34" spans="1:5" x14ac:dyDescent="0.2">
      <c r="A34" s="645">
        <v>1999</v>
      </c>
      <c r="B34" s="652" t="s">
        <v>11</v>
      </c>
      <c r="C34" s="123" t="s">
        <v>11</v>
      </c>
      <c r="D34" s="647">
        <v>2.5600759587288291</v>
      </c>
      <c r="E34" s="126">
        <v>785.33728755538255</v>
      </c>
    </row>
    <row r="35" spans="1:5" x14ac:dyDescent="0.2">
      <c r="A35" s="645">
        <v>2000</v>
      </c>
      <c r="B35" s="650">
        <v>198</v>
      </c>
      <c r="C35" s="653">
        <v>5760</v>
      </c>
      <c r="D35" s="647">
        <v>1.9597022812494518</v>
      </c>
      <c r="E35" s="126">
        <v>718.32116887953782</v>
      </c>
    </row>
    <row r="36" spans="1:5" x14ac:dyDescent="0.2">
      <c r="A36" s="645">
        <v>2001</v>
      </c>
      <c r="B36" s="649">
        <v>226</v>
      </c>
      <c r="C36" s="126">
        <v>6158</v>
      </c>
      <c r="D36" s="647">
        <v>2.2653915932673336</v>
      </c>
      <c r="E36" s="126">
        <v>828.32417172830014</v>
      </c>
    </row>
    <row r="37" spans="1:5" x14ac:dyDescent="0.2">
      <c r="A37" s="645">
        <v>2002</v>
      </c>
      <c r="B37" s="106">
        <v>235</v>
      </c>
      <c r="C37" s="126">
        <v>6475</v>
      </c>
      <c r="D37" s="647">
        <v>2.3636868518477594</v>
      </c>
      <c r="E37" s="126">
        <v>880.40714986447233</v>
      </c>
    </row>
    <row r="38" spans="1:5" x14ac:dyDescent="0.2">
      <c r="A38" s="645">
        <v>2003</v>
      </c>
      <c r="B38" s="106">
        <v>248</v>
      </c>
      <c r="C38" s="126">
        <v>6684</v>
      </c>
      <c r="D38" s="654">
        <v>2.3712041730133802</v>
      </c>
      <c r="E38" s="655">
        <v>639.09182497721304</v>
      </c>
    </row>
    <row r="39" spans="1:5" x14ac:dyDescent="0.2">
      <c r="A39" s="645">
        <v>2004</v>
      </c>
      <c r="B39" s="106">
        <v>247</v>
      </c>
      <c r="C39" s="126">
        <v>6559</v>
      </c>
      <c r="D39" s="647">
        <v>2.3560022400144374</v>
      </c>
      <c r="E39" s="126">
        <v>625.66443793941949</v>
      </c>
    </row>
    <row r="40" spans="1:5" x14ac:dyDescent="0.2">
      <c r="A40" s="645">
        <v>2005</v>
      </c>
      <c r="B40" s="106">
        <v>269</v>
      </c>
      <c r="C40" s="126">
        <v>7108</v>
      </c>
      <c r="D40" s="647">
        <v>2.5610925297024849</v>
      </c>
      <c r="E40" s="126">
        <v>676.70329314607852</v>
      </c>
    </row>
    <row r="41" spans="1:5" x14ac:dyDescent="0.2">
      <c r="A41" s="645">
        <v>2006</v>
      </c>
      <c r="B41" s="106">
        <v>276</v>
      </c>
      <c r="C41" s="126">
        <v>7757</v>
      </c>
      <c r="D41" s="647">
        <v>2.6230036661228056</v>
      </c>
      <c r="E41" s="126">
        <v>737.16191763616439</v>
      </c>
    </row>
    <row r="42" spans="1:5" x14ac:dyDescent="0.2">
      <c r="A42" s="645">
        <v>2007</v>
      </c>
      <c r="B42" s="106">
        <v>275</v>
      </c>
      <c r="C42" s="126">
        <v>6876</v>
      </c>
      <c r="D42" s="647">
        <v>2.6083747705282296</v>
      </c>
      <c r="E42" s="126">
        <v>652.2092199218938</v>
      </c>
    </row>
    <row r="43" spans="1:5" x14ac:dyDescent="0.2">
      <c r="A43" s="645">
        <v>2008</v>
      </c>
      <c r="B43" s="106">
        <v>300</v>
      </c>
      <c r="C43" s="126">
        <v>8382</v>
      </c>
      <c r="D43" s="647">
        <v>2.8413997436015586</v>
      </c>
      <c r="E43" s="126">
        <v>793.91171382671996</v>
      </c>
    </row>
    <row r="44" spans="1:5" x14ac:dyDescent="0.2">
      <c r="A44" s="645">
        <v>2009</v>
      </c>
      <c r="B44" s="106">
        <v>343</v>
      </c>
      <c r="C44" s="126">
        <v>9544</v>
      </c>
      <c r="D44" s="647">
        <v>3.2455715335557325</v>
      </c>
      <c r="E44" s="126">
        <v>903.1264552733511</v>
      </c>
    </row>
    <row r="45" spans="1:5" x14ac:dyDescent="0.2">
      <c r="A45" s="645">
        <v>2010</v>
      </c>
      <c r="B45" s="106">
        <v>340</v>
      </c>
      <c r="C45" s="126">
        <v>10363</v>
      </c>
      <c r="D45" s="647">
        <v>3.215707786741826</v>
      </c>
      <c r="E45" s="126">
        <v>980.12352101086719</v>
      </c>
    </row>
    <row r="46" spans="1:5" x14ac:dyDescent="0.2">
      <c r="A46" s="645">
        <v>2011</v>
      </c>
      <c r="B46" s="106">
        <v>377</v>
      </c>
      <c r="C46" s="126">
        <v>10177</v>
      </c>
      <c r="D46" s="647">
        <v>3.570901021206653</v>
      </c>
      <c r="E46" s="126">
        <v>963.99144139324994</v>
      </c>
    </row>
    <row r="47" spans="1:5" ht="12" thickBot="1" x14ac:dyDescent="0.25">
      <c r="A47" s="656">
        <v>2012</v>
      </c>
      <c r="B47" s="657">
        <v>345</v>
      </c>
      <c r="C47" s="298">
        <v>10067</v>
      </c>
      <c r="D47" s="354">
        <v>3.2810759380298911</v>
      </c>
      <c r="E47" s="298">
        <v>957.40217151115951</v>
      </c>
    </row>
    <row r="49" spans="1:1" x14ac:dyDescent="0.2">
      <c r="A49" s="3" t="s">
        <v>874</v>
      </c>
    </row>
  </sheetData>
  <mergeCells count="1">
    <mergeCell ref="B4:E4"/>
  </mergeCell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showGridLines="0" workbookViewId="0"/>
  </sheetViews>
  <sheetFormatPr defaultRowHeight="11.25" x14ac:dyDescent="0.2"/>
  <cols>
    <col min="1" max="1" width="9.140625" style="28"/>
    <col min="2" max="4" width="12" style="28" customWidth="1"/>
    <col min="5" max="16384" width="9.140625" style="28"/>
  </cols>
  <sheetData>
    <row r="1" spans="1:8" ht="12.75" x14ac:dyDescent="0.2">
      <c r="A1" s="46" t="s">
        <v>211</v>
      </c>
    </row>
    <row r="2" spans="1:8" ht="13.5" thickBot="1" x14ac:dyDescent="0.25">
      <c r="A2" s="46"/>
    </row>
    <row r="3" spans="1:8" ht="22.5" x14ac:dyDescent="0.2">
      <c r="A3" s="33"/>
      <c r="B3" s="29" t="s">
        <v>0</v>
      </c>
      <c r="C3" s="30" t="s">
        <v>151</v>
      </c>
      <c r="D3" s="30" t="s">
        <v>152</v>
      </c>
    </row>
    <row r="4" spans="1:8" x14ac:dyDescent="0.2">
      <c r="A4" s="34"/>
      <c r="B4" s="919" t="s">
        <v>208</v>
      </c>
      <c r="C4" s="919"/>
      <c r="D4" s="919"/>
      <c r="H4" s="82"/>
    </row>
    <row r="5" spans="1:8" x14ac:dyDescent="0.2">
      <c r="A5" s="31">
        <v>1970</v>
      </c>
      <c r="B5" s="108">
        <v>8611125</v>
      </c>
      <c r="C5" s="108">
        <v>6326286</v>
      </c>
      <c r="D5" s="108">
        <v>2284839</v>
      </c>
    </row>
    <row r="6" spans="1:8" x14ac:dyDescent="0.2">
      <c r="A6" s="31">
        <v>1981</v>
      </c>
      <c r="B6" s="108">
        <v>9833014</v>
      </c>
      <c r="C6" s="108">
        <v>6914465</v>
      </c>
      <c r="D6" s="108">
        <v>2918549</v>
      </c>
    </row>
    <row r="7" spans="1:8" x14ac:dyDescent="0.2">
      <c r="A7" s="31">
        <v>1991</v>
      </c>
      <c r="B7" s="108">
        <v>9867147</v>
      </c>
      <c r="C7" s="108">
        <v>6595528</v>
      </c>
      <c r="D7" s="108">
        <v>3271619</v>
      </c>
    </row>
    <row r="8" spans="1:8" x14ac:dyDescent="0.2">
      <c r="A8" s="31">
        <v>2001</v>
      </c>
      <c r="B8" s="108">
        <v>10356117</v>
      </c>
      <c r="C8" s="108">
        <v>6451323</v>
      </c>
      <c r="D8" s="108">
        <v>3904794</v>
      </c>
    </row>
    <row r="9" spans="1:8" ht="12" thickBot="1" x14ac:dyDescent="0.25">
      <c r="A9" s="32">
        <v>2011</v>
      </c>
      <c r="B9" s="109">
        <v>10562178</v>
      </c>
      <c r="C9" s="109">
        <v>5876588</v>
      </c>
      <c r="D9" s="109">
        <v>4685590</v>
      </c>
    </row>
    <row r="11" spans="1:8" x14ac:dyDescent="0.2">
      <c r="A11" s="28" t="s">
        <v>255</v>
      </c>
    </row>
  </sheetData>
  <mergeCells count="1">
    <mergeCell ref="B4:D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showGridLines="0" topLeftCell="A10" workbookViewId="0"/>
  </sheetViews>
  <sheetFormatPr defaultRowHeight="11.25" x14ac:dyDescent="0.2"/>
  <cols>
    <col min="1" max="1" width="9.140625" style="4"/>
    <col min="2" max="4" width="11.7109375" style="3" customWidth="1"/>
    <col min="5" max="5" width="11.85546875" style="3" customWidth="1"/>
    <col min="6" max="6" width="11.85546875" style="3" bestFit="1" customWidth="1"/>
    <col min="7" max="7" width="15.85546875" style="3" bestFit="1" customWidth="1"/>
    <col min="8" max="16384" width="9.140625" style="3"/>
  </cols>
  <sheetData>
    <row r="1" spans="1:7" ht="12.75" x14ac:dyDescent="0.2">
      <c r="A1" s="376" t="s">
        <v>875</v>
      </c>
      <c r="B1" s="658"/>
      <c r="C1" s="658"/>
      <c r="D1" s="658"/>
    </row>
    <row r="2" spans="1:7" ht="12" thickBot="1" x14ac:dyDescent="0.25"/>
    <row r="3" spans="1:7" ht="33.75" x14ac:dyDescent="0.2">
      <c r="A3" s="308"/>
      <c r="B3" s="20" t="s">
        <v>876</v>
      </c>
      <c r="C3" s="253" t="s">
        <v>877</v>
      </c>
      <c r="D3" s="253" t="s">
        <v>878</v>
      </c>
      <c r="E3" s="20" t="s">
        <v>879</v>
      </c>
      <c r="F3" s="20" t="s">
        <v>880</v>
      </c>
      <c r="G3" s="20" t="s">
        <v>881</v>
      </c>
    </row>
    <row r="4" spans="1:7" x14ac:dyDescent="0.2">
      <c r="A4" s="311"/>
      <c r="B4" s="922" t="s">
        <v>308</v>
      </c>
      <c r="C4" s="922"/>
      <c r="D4" s="922"/>
      <c r="E4" s="922"/>
      <c r="F4" s="922"/>
    </row>
    <row r="5" spans="1:7" x14ac:dyDescent="0.2">
      <c r="A5" s="659">
        <v>1970</v>
      </c>
      <c r="B5" s="649">
        <v>1214</v>
      </c>
      <c r="C5" s="123" t="s">
        <v>11</v>
      </c>
      <c r="D5" s="123" t="s">
        <v>11</v>
      </c>
      <c r="E5" s="116" t="s">
        <v>11</v>
      </c>
      <c r="F5" s="116" t="s">
        <v>11</v>
      </c>
      <c r="G5" s="116" t="s">
        <v>11</v>
      </c>
    </row>
    <row r="6" spans="1:7" x14ac:dyDescent="0.2">
      <c r="A6" s="645">
        <v>1971</v>
      </c>
      <c r="B6" s="649">
        <v>1196</v>
      </c>
      <c r="C6" s="123" t="s">
        <v>11</v>
      </c>
      <c r="D6" s="123" t="s">
        <v>11</v>
      </c>
      <c r="E6" s="116" t="s">
        <v>11</v>
      </c>
      <c r="F6" s="116" t="s">
        <v>11</v>
      </c>
      <c r="G6" s="116" t="s">
        <v>11</v>
      </c>
    </row>
    <row r="7" spans="1:7" x14ac:dyDescent="0.2">
      <c r="A7" s="645">
        <v>1972</v>
      </c>
      <c r="B7" s="649">
        <v>1266</v>
      </c>
      <c r="C7" s="123" t="s">
        <v>11</v>
      </c>
      <c r="D7" s="123" t="s">
        <v>11</v>
      </c>
      <c r="E7" s="116" t="s">
        <v>11</v>
      </c>
      <c r="F7" s="116" t="s">
        <v>11</v>
      </c>
      <c r="G7" s="116" t="s">
        <v>11</v>
      </c>
    </row>
    <row r="8" spans="1:7" x14ac:dyDescent="0.2">
      <c r="A8" s="645">
        <v>1973</v>
      </c>
      <c r="B8" s="649">
        <v>1316</v>
      </c>
      <c r="C8" s="123" t="s">
        <v>11</v>
      </c>
      <c r="D8" s="123" t="s">
        <v>11</v>
      </c>
      <c r="E8" s="116" t="s">
        <v>11</v>
      </c>
      <c r="F8" s="116" t="s">
        <v>11</v>
      </c>
      <c r="G8" s="116" t="s">
        <v>11</v>
      </c>
    </row>
    <row r="9" spans="1:7" x14ac:dyDescent="0.2">
      <c r="A9" s="645">
        <v>1974</v>
      </c>
      <c r="B9" s="649">
        <v>1041</v>
      </c>
      <c r="C9" s="123" t="s">
        <v>11</v>
      </c>
      <c r="D9" s="123" t="s">
        <v>11</v>
      </c>
      <c r="E9" s="116" t="s">
        <v>11</v>
      </c>
      <c r="F9" s="116" t="s">
        <v>11</v>
      </c>
      <c r="G9" s="116" t="s">
        <v>11</v>
      </c>
    </row>
    <row r="10" spans="1:7" x14ac:dyDescent="0.2">
      <c r="A10" s="645">
        <v>1975</v>
      </c>
      <c r="B10" s="649">
        <v>1110</v>
      </c>
      <c r="C10" s="123" t="s">
        <v>11</v>
      </c>
      <c r="D10" s="123" t="s">
        <v>11</v>
      </c>
      <c r="E10" s="116" t="s">
        <v>11</v>
      </c>
      <c r="F10" s="116" t="s">
        <v>11</v>
      </c>
      <c r="G10" s="116" t="s">
        <v>11</v>
      </c>
    </row>
    <row r="11" spans="1:7" x14ac:dyDescent="0.2">
      <c r="A11" s="645">
        <v>1976</v>
      </c>
      <c r="B11" s="649">
        <v>1081</v>
      </c>
      <c r="C11" s="123" t="s">
        <v>11</v>
      </c>
      <c r="D11" s="123" t="s">
        <v>11</v>
      </c>
      <c r="E11" s="116" t="s">
        <v>11</v>
      </c>
      <c r="F11" s="116" t="s">
        <v>11</v>
      </c>
      <c r="G11" s="116" t="s">
        <v>11</v>
      </c>
    </row>
    <row r="12" spans="1:7" x14ac:dyDescent="0.2">
      <c r="A12" s="645">
        <v>1977</v>
      </c>
      <c r="B12" s="649">
        <v>1056</v>
      </c>
      <c r="C12" s="123" t="s">
        <v>11</v>
      </c>
      <c r="D12" s="123" t="s">
        <v>11</v>
      </c>
      <c r="E12" s="116" t="s">
        <v>11</v>
      </c>
      <c r="F12" s="116" t="s">
        <v>11</v>
      </c>
      <c r="G12" s="116" t="s">
        <v>11</v>
      </c>
    </row>
    <row r="13" spans="1:7" x14ac:dyDescent="0.2">
      <c r="A13" s="645">
        <v>1978</v>
      </c>
      <c r="B13" s="649">
        <v>1130</v>
      </c>
      <c r="C13" s="123" t="s">
        <v>11</v>
      </c>
      <c r="D13" s="123" t="s">
        <v>11</v>
      </c>
      <c r="E13" s="116" t="s">
        <v>11</v>
      </c>
      <c r="F13" s="116" t="s">
        <v>11</v>
      </c>
      <c r="G13" s="116" t="s">
        <v>11</v>
      </c>
    </row>
    <row r="14" spans="1:7" x14ac:dyDescent="0.2">
      <c r="A14" s="645">
        <v>1979</v>
      </c>
      <c r="B14" s="649">
        <v>1125</v>
      </c>
      <c r="C14" s="123" t="s">
        <v>11</v>
      </c>
      <c r="D14" s="123" t="s">
        <v>11</v>
      </c>
      <c r="E14" s="116" t="s">
        <v>11</v>
      </c>
      <c r="F14" s="126">
        <v>333356000</v>
      </c>
      <c r="G14" s="116" t="s">
        <v>11</v>
      </c>
    </row>
    <row r="15" spans="1:7" x14ac:dyDescent="0.2">
      <c r="A15" s="645">
        <v>1980</v>
      </c>
      <c r="B15" s="649">
        <v>1041</v>
      </c>
      <c r="C15" s="123" t="s">
        <v>11</v>
      </c>
      <c r="D15" s="123" t="s">
        <v>11</v>
      </c>
      <c r="E15" s="116" t="s">
        <v>11</v>
      </c>
      <c r="F15" s="126">
        <v>353241000</v>
      </c>
      <c r="G15" s="116" t="s">
        <v>11</v>
      </c>
    </row>
    <row r="16" spans="1:7" x14ac:dyDescent="0.2">
      <c r="A16" s="645">
        <v>1981</v>
      </c>
      <c r="B16" s="649">
        <v>958</v>
      </c>
      <c r="C16" s="123" t="s">
        <v>11</v>
      </c>
      <c r="D16" s="123" t="s">
        <v>11</v>
      </c>
      <c r="E16" s="116" t="s">
        <v>11</v>
      </c>
      <c r="F16" s="126">
        <v>334659000</v>
      </c>
      <c r="G16" s="116" t="s">
        <v>11</v>
      </c>
    </row>
    <row r="17" spans="1:7" x14ac:dyDescent="0.2">
      <c r="A17" s="645">
        <v>1982</v>
      </c>
      <c r="B17" s="649">
        <v>952</v>
      </c>
      <c r="C17" s="123" t="s">
        <v>11</v>
      </c>
      <c r="D17" s="123" t="s">
        <v>11</v>
      </c>
      <c r="E17" s="116" t="s">
        <v>11</v>
      </c>
      <c r="F17" s="126">
        <v>337884000</v>
      </c>
      <c r="G17" s="116" t="s">
        <v>11</v>
      </c>
    </row>
    <row r="18" spans="1:7" x14ac:dyDescent="0.2">
      <c r="A18" s="645">
        <v>1983</v>
      </c>
      <c r="B18" s="649">
        <v>1024</v>
      </c>
      <c r="C18" s="123" t="s">
        <v>11</v>
      </c>
      <c r="D18" s="123" t="s">
        <v>11</v>
      </c>
      <c r="E18" s="116" t="s">
        <v>11</v>
      </c>
      <c r="F18" s="126">
        <v>357386000</v>
      </c>
      <c r="G18" s="116" t="s">
        <v>11</v>
      </c>
    </row>
    <row r="19" spans="1:7" x14ac:dyDescent="0.2">
      <c r="A19" s="645">
        <v>1984</v>
      </c>
      <c r="B19" s="649">
        <v>1012</v>
      </c>
      <c r="C19" s="123" t="s">
        <v>11</v>
      </c>
      <c r="D19" s="123" t="s">
        <v>11</v>
      </c>
      <c r="E19" s="116" t="s">
        <v>11</v>
      </c>
      <c r="F19" s="126">
        <v>369594000</v>
      </c>
      <c r="G19" s="116" t="s">
        <v>11</v>
      </c>
    </row>
    <row r="20" spans="1:7" x14ac:dyDescent="0.2">
      <c r="A20" s="645">
        <v>1985</v>
      </c>
      <c r="B20" s="649">
        <v>1017</v>
      </c>
      <c r="C20" s="123" t="s">
        <v>11</v>
      </c>
      <c r="D20" s="123" t="s">
        <v>11</v>
      </c>
      <c r="E20" s="116" t="s">
        <v>11</v>
      </c>
      <c r="F20" s="126">
        <v>378560000</v>
      </c>
      <c r="G20" s="116" t="s">
        <v>11</v>
      </c>
    </row>
    <row r="21" spans="1:7" x14ac:dyDescent="0.2">
      <c r="A21" s="645">
        <v>1986</v>
      </c>
      <c r="B21" s="649">
        <v>1181</v>
      </c>
      <c r="C21" s="123" t="s">
        <v>11</v>
      </c>
      <c r="D21" s="123" t="s">
        <v>11</v>
      </c>
      <c r="E21" s="126">
        <v>24938</v>
      </c>
      <c r="F21" s="126">
        <v>368474786</v>
      </c>
      <c r="G21" s="116" t="s">
        <v>11</v>
      </c>
    </row>
    <row r="22" spans="1:7" x14ac:dyDescent="0.2">
      <c r="A22" s="645">
        <v>1987</v>
      </c>
      <c r="B22" s="649">
        <v>1138</v>
      </c>
      <c r="C22" s="123" t="s">
        <v>11</v>
      </c>
      <c r="D22" s="123" t="s">
        <v>11</v>
      </c>
      <c r="E22" s="126">
        <v>23096</v>
      </c>
      <c r="F22" s="126">
        <v>345036702</v>
      </c>
      <c r="G22" s="116" t="s">
        <v>11</v>
      </c>
    </row>
    <row r="23" spans="1:7" x14ac:dyDescent="0.2">
      <c r="A23" s="645">
        <v>1988</v>
      </c>
      <c r="B23" s="649">
        <v>1205</v>
      </c>
      <c r="C23" s="123" t="s">
        <v>11</v>
      </c>
      <c r="D23" s="123" t="s">
        <v>11</v>
      </c>
      <c r="E23" s="126">
        <v>26191</v>
      </c>
      <c r="F23" s="126">
        <v>379317937</v>
      </c>
      <c r="G23" s="116" t="s">
        <v>11</v>
      </c>
    </row>
    <row r="24" spans="1:7" x14ac:dyDescent="0.2">
      <c r="A24" s="645">
        <v>1989</v>
      </c>
      <c r="B24" s="649">
        <v>1161</v>
      </c>
      <c r="C24" s="123" t="s">
        <v>11</v>
      </c>
      <c r="D24" s="123" t="s">
        <v>11</v>
      </c>
      <c r="E24" s="126">
        <v>23315</v>
      </c>
      <c r="F24" s="126">
        <v>360213229</v>
      </c>
      <c r="G24" s="116" t="s">
        <v>11</v>
      </c>
    </row>
    <row r="25" spans="1:7" x14ac:dyDescent="0.2">
      <c r="A25" s="645">
        <v>1990</v>
      </c>
      <c r="B25" s="649">
        <v>1080</v>
      </c>
      <c r="C25" s="123" t="s">
        <v>11</v>
      </c>
      <c r="D25" s="123" t="s">
        <v>11</v>
      </c>
      <c r="E25" s="126">
        <v>23330</v>
      </c>
      <c r="F25" s="126">
        <v>367091315</v>
      </c>
      <c r="G25" s="116" t="s">
        <v>11</v>
      </c>
    </row>
    <row r="26" spans="1:7" x14ac:dyDescent="0.2">
      <c r="A26" s="645">
        <v>1991</v>
      </c>
      <c r="B26" s="649">
        <v>1106</v>
      </c>
      <c r="C26" s="123" t="s">
        <v>11</v>
      </c>
      <c r="D26" s="123" t="s">
        <v>11</v>
      </c>
      <c r="E26" s="126">
        <v>24052</v>
      </c>
      <c r="F26" s="126">
        <v>438157752</v>
      </c>
      <c r="G26" s="116" t="s">
        <v>11</v>
      </c>
    </row>
    <row r="27" spans="1:7" x14ac:dyDescent="0.2">
      <c r="A27" s="645">
        <v>1992</v>
      </c>
      <c r="B27" s="649">
        <v>1064</v>
      </c>
      <c r="C27" s="126">
        <v>468</v>
      </c>
      <c r="D27" s="126">
        <v>351</v>
      </c>
      <c r="E27" s="126">
        <v>24299</v>
      </c>
      <c r="F27" s="126">
        <v>502583848</v>
      </c>
      <c r="G27" s="116" t="s">
        <v>11</v>
      </c>
    </row>
    <row r="28" spans="1:7" x14ac:dyDescent="0.2">
      <c r="A28" s="645">
        <v>1993</v>
      </c>
      <c r="B28" s="649">
        <v>1073</v>
      </c>
      <c r="C28" s="126">
        <v>490</v>
      </c>
      <c r="D28" s="126">
        <v>365</v>
      </c>
      <c r="E28" s="126">
        <v>24467</v>
      </c>
      <c r="F28" s="126">
        <v>501314295</v>
      </c>
      <c r="G28" s="116" t="s">
        <v>11</v>
      </c>
    </row>
    <row r="29" spans="1:7" x14ac:dyDescent="0.2">
      <c r="A29" s="645">
        <v>1994</v>
      </c>
      <c r="B29" s="649">
        <v>1011</v>
      </c>
      <c r="C29" s="126">
        <v>465</v>
      </c>
      <c r="D29" s="126">
        <v>321</v>
      </c>
      <c r="E29" s="126">
        <v>22801</v>
      </c>
      <c r="F29" s="126">
        <v>448846165</v>
      </c>
      <c r="G29" s="126">
        <v>328149487</v>
      </c>
    </row>
    <row r="30" spans="1:7" x14ac:dyDescent="0.2">
      <c r="A30" s="645">
        <v>1995</v>
      </c>
      <c r="B30" s="660">
        <v>1377</v>
      </c>
      <c r="C30" s="661">
        <v>641</v>
      </c>
      <c r="D30" s="661">
        <v>479</v>
      </c>
      <c r="E30" s="661">
        <v>28837</v>
      </c>
      <c r="F30" s="662">
        <v>522682095</v>
      </c>
      <c r="G30" s="662">
        <v>372171904</v>
      </c>
    </row>
    <row r="31" spans="1:7" x14ac:dyDescent="0.2">
      <c r="A31" s="645">
        <v>1996</v>
      </c>
      <c r="B31" s="660">
        <v>1334</v>
      </c>
      <c r="C31" s="126">
        <v>607</v>
      </c>
      <c r="D31" s="126">
        <v>477</v>
      </c>
      <c r="E31" s="126">
        <v>28366</v>
      </c>
      <c r="F31" s="126">
        <v>572594945</v>
      </c>
      <c r="G31" s="126">
        <v>380368986</v>
      </c>
    </row>
    <row r="32" spans="1:7" x14ac:dyDescent="0.2">
      <c r="A32" s="645">
        <v>1997</v>
      </c>
      <c r="B32" s="660">
        <v>1292</v>
      </c>
      <c r="C32" s="126">
        <v>590</v>
      </c>
      <c r="D32" s="126">
        <v>442</v>
      </c>
      <c r="E32" s="126">
        <v>29981</v>
      </c>
      <c r="F32" s="126">
        <v>608991443</v>
      </c>
      <c r="G32" s="126">
        <v>402203837</v>
      </c>
    </row>
    <row r="33" spans="1:7" x14ac:dyDescent="0.2">
      <c r="A33" s="645">
        <v>1998</v>
      </c>
      <c r="B33" s="660">
        <v>1807</v>
      </c>
      <c r="C33" s="661">
        <v>720</v>
      </c>
      <c r="D33" s="661">
        <v>713</v>
      </c>
      <c r="E33" s="661">
        <v>34749</v>
      </c>
      <c r="F33" s="123" t="s">
        <v>882</v>
      </c>
      <c r="G33" s="662">
        <v>430428035</v>
      </c>
    </row>
    <row r="34" spans="1:7" x14ac:dyDescent="0.2">
      <c r="A34" s="645">
        <v>1999</v>
      </c>
      <c r="B34" s="660">
        <v>1859</v>
      </c>
      <c r="C34" s="126">
        <v>794</v>
      </c>
      <c r="D34" s="126">
        <v>680</v>
      </c>
      <c r="E34" s="126">
        <v>37508</v>
      </c>
      <c r="F34" s="126">
        <v>786556864</v>
      </c>
      <c r="G34" s="126">
        <v>486664355</v>
      </c>
    </row>
    <row r="35" spans="1:7" x14ac:dyDescent="0.2">
      <c r="A35" s="645">
        <v>2000</v>
      </c>
      <c r="B35" s="660">
        <v>1763</v>
      </c>
      <c r="C35" s="126">
        <v>763</v>
      </c>
      <c r="D35" s="126">
        <v>642</v>
      </c>
      <c r="E35" s="126">
        <v>36013</v>
      </c>
      <c r="F35" s="126">
        <v>818216331</v>
      </c>
      <c r="G35" s="126">
        <v>468191810</v>
      </c>
    </row>
    <row r="36" spans="1:7" x14ac:dyDescent="0.2">
      <c r="A36" s="645">
        <v>2001</v>
      </c>
      <c r="B36" s="660">
        <v>1742</v>
      </c>
      <c r="C36" s="126">
        <v>755</v>
      </c>
      <c r="D36" s="126">
        <v>639</v>
      </c>
      <c r="E36" s="126">
        <v>35130</v>
      </c>
      <c r="F36" s="126">
        <v>708162281</v>
      </c>
      <c r="G36" s="126">
        <v>451678957</v>
      </c>
    </row>
    <row r="37" spans="1:7" x14ac:dyDescent="0.2">
      <c r="A37" s="645">
        <v>2002</v>
      </c>
      <c r="B37" s="660">
        <v>2107</v>
      </c>
      <c r="C37" s="126">
        <v>800</v>
      </c>
      <c r="D37" s="126">
        <v>867</v>
      </c>
      <c r="E37" s="126">
        <v>36054</v>
      </c>
      <c r="F37" s="126">
        <v>702993795</v>
      </c>
      <c r="G37" s="126">
        <v>442051838</v>
      </c>
    </row>
    <row r="38" spans="1:7" x14ac:dyDescent="0.2">
      <c r="A38" s="645">
        <v>2003</v>
      </c>
      <c r="B38" s="663">
        <v>1929</v>
      </c>
      <c r="C38" s="126">
        <v>753</v>
      </c>
      <c r="D38" s="661">
        <v>769</v>
      </c>
      <c r="E38" s="661">
        <v>35501</v>
      </c>
      <c r="F38" s="662">
        <v>793824448</v>
      </c>
      <c r="G38" s="662">
        <v>425233262</v>
      </c>
    </row>
    <row r="39" spans="1:7" x14ac:dyDescent="0.2">
      <c r="A39" s="645">
        <v>2004</v>
      </c>
      <c r="B39" s="660">
        <v>2064</v>
      </c>
      <c r="C39" s="126">
        <v>803</v>
      </c>
      <c r="D39" s="126">
        <v>854</v>
      </c>
      <c r="E39" s="126">
        <v>37422</v>
      </c>
      <c r="F39" s="126">
        <v>846649143</v>
      </c>
      <c r="G39" s="126">
        <v>446603358</v>
      </c>
    </row>
    <row r="40" spans="1:7" x14ac:dyDescent="0.2">
      <c r="A40" s="645">
        <v>2005</v>
      </c>
      <c r="B40" s="660">
        <v>2052</v>
      </c>
      <c r="C40" s="126">
        <v>769</v>
      </c>
      <c r="D40" s="126">
        <v>889</v>
      </c>
      <c r="E40" s="126">
        <v>35735</v>
      </c>
      <c r="F40" s="126">
        <v>853590494</v>
      </c>
      <c r="G40" s="126">
        <v>408560136</v>
      </c>
    </row>
    <row r="41" spans="1:7" x14ac:dyDescent="0.2">
      <c r="A41" s="645">
        <v>2006</v>
      </c>
      <c r="B41" s="660">
        <v>2054</v>
      </c>
      <c r="C41" s="126">
        <v>794</v>
      </c>
      <c r="D41" s="126">
        <v>893</v>
      </c>
      <c r="E41" s="126">
        <v>37133</v>
      </c>
      <c r="F41" s="126">
        <v>910988983</v>
      </c>
      <c r="G41" s="126">
        <v>399709326</v>
      </c>
    </row>
    <row r="42" spans="1:7" x14ac:dyDescent="0.2">
      <c r="A42" s="645">
        <v>2007</v>
      </c>
      <c r="B42" s="660">
        <v>1994</v>
      </c>
      <c r="C42" s="126">
        <v>762</v>
      </c>
      <c r="D42" s="126">
        <v>888</v>
      </c>
      <c r="E42" s="126">
        <v>36088</v>
      </c>
      <c r="F42" s="126">
        <v>951133635</v>
      </c>
      <c r="G42" s="126">
        <v>398194359</v>
      </c>
    </row>
    <row r="43" spans="1:7" x14ac:dyDescent="0.2">
      <c r="A43" s="645">
        <v>2008</v>
      </c>
      <c r="B43" s="660">
        <v>1896</v>
      </c>
      <c r="C43" s="126">
        <v>725</v>
      </c>
      <c r="D43" s="126">
        <v>853</v>
      </c>
      <c r="E43" s="126">
        <v>33903</v>
      </c>
      <c r="F43" s="126">
        <v>949085131</v>
      </c>
      <c r="G43" s="126">
        <v>373975313</v>
      </c>
    </row>
    <row r="44" spans="1:7" x14ac:dyDescent="0.2">
      <c r="A44" s="645">
        <v>2009</v>
      </c>
      <c r="B44" s="660">
        <v>1910</v>
      </c>
      <c r="C44" s="126">
        <v>714</v>
      </c>
      <c r="D44" s="126">
        <v>878</v>
      </c>
      <c r="E44" s="126">
        <v>33203</v>
      </c>
      <c r="F44" s="126">
        <v>828263143</v>
      </c>
      <c r="G44" s="126">
        <v>352078199</v>
      </c>
    </row>
    <row r="45" spans="1:7" x14ac:dyDescent="0.2">
      <c r="A45" s="645">
        <v>2010</v>
      </c>
      <c r="B45" s="660">
        <v>1852</v>
      </c>
      <c r="C45" s="126">
        <v>696</v>
      </c>
      <c r="D45" s="126">
        <v>860</v>
      </c>
      <c r="E45" s="126">
        <v>31910</v>
      </c>
      <c r="F45" s="126">
        <v>794756888</v>
      </c>
      <c r="G45" s="126">
        <v>336833874</v>
      </c>
    </row>
    <row r="46" spans="1:7" x14ac:dyDescent="0.2">
      <c r="A46" s="645">
        <v>2011</v>
      </c>
      <c r="B46" s="663">
        <v>1513</v>
      </c>
      <c r="C46" s="661">
        <v>539</v>
      </c>
      <c r="D46" s="661">
        <v>699</v>
      </c>
      <c r="E46" s="661">
        <v>27301</v>
      </c>
      <c r="F46" s="662">
        <v>720020042</v>
      </c>
      <c r="G46" s="662">
        <v>315138672</v>
      </c>
    </row>
    <row r="47" spans="1:7" ht="12" thickBot="1" x14ac:dyDescent="0.25">
      <c r="A47" s="656">
        <v>2012</v>
      </c>
      <c r="B47" s="657">
        <v>1399</v>
      </c>
      <c r="C47" s="298">
        <v>496</v>
      </c>
      <c r="D47" s="664">
        <v>662</v>
      </c>
      <c r="E47" s="664">
        <v>25398</v>
      </c>
      <c r="F47" s="664">
        <v>518033072</v>
      </c>
      <c r="G47" s="664">
        <v>276502783</v>
      </c>
    </row>
    <row r="49" spans="1:1" x14ac:dyDescent="0.2">
      <c r="A49" s="3" t="s">
        <v>883</v>
      </c>
    </row>
    <row r="51" spans="1:1" x14ac:dyDescent="0.2">
      <c r="A51" s="3"/>
    </row>
    <row r="52" spans="1:1" x14ac:dyDescent="0.2">
      <c r="A52" s="198"/>
    </row>
  </sheetData>
  <mergeCells count="1"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showGridLines="0" topLeftCell="A13" workbookViewId="0"/>
  </sheetViews>
  <sheetFormatPr defaultRowHeight="11.25" x14ac:dyDescent="0.2"/>
  <cols>
    <col min="1" max="1" width="9.140625" style="4"/>
    <col min="2" max="2" width="9.140625" style="3"/>
    <col min="3" max="4" width="13" style="3" customWidth="1"/>
    <col min="5" max="16384" width="9.140625" style="3"/>
  </cols>
  <sheetData>
    <row r="1" spans="1:4" ht="12.75" x14ac:dyDescent="0.2">
      <c r="A1" s="347" t="s">
        <v>884</v>
      </c>
    </row>
    <row r="2" spans="1:4" ht="12" thickBot="1" x14ac:dyDescent="0.25">
      <c r="D2" s="7"/>
    </row>
    <row r="3" spans="1:4" ht="45" x14ac:dyDescent="0.2">
      <c r="A3" s="308"/>
      <c r="B3" s="20" t="s">
        <v>885</v>
      </c>
      <c r="C3" s="20" t="s">
        <v>886</v>
      </c>
      <c r="D3" s="20" t="s">
        <v>887</v>
      </c>
    </row>
    <row r="4" spans="1:4" x14ac:dyDescent="0.2">
      <c r="A4" s="311"/>
      <c r="B4" s="922" t="s">
        <v>308</v>
      </c>
      <c r="C4" s="922"/>
      <c r="D4" s="922"/>
    </row>
    <row r="5" spans="1:4" x14ac:dyDescent="0.2">
      <c r="A5" s="659">
        <v>1970</v>
      </c>
      <c r="B5" s="649">
        <v>4732</v>
      </c>
      <c r="C5" s="126">
        <v>2340</v>
      </c>
      <c r="D5" s="11">
        <v>494.50549450549448</v>
      </c>
    </row>
    <row r="6" spans="1:4" x14ac:dyDescent="0.2">
      <c r="A6" s="645">
        <v>1971</v>
      </c>
      <c r="B6" s="649">
        <v>4481</v>
      </c>
      <c r="C6" s="126">
        <v>1991</v>
      </c>
      <c r="D6" s="11">
        <v>444.32046418210223</v>
      </c>
    </row>
    <row r="7" spans="1:4" x14ac:dyDescent="0.2">
      <c r="A7" s="645">
        <v>1972</v>
      </c>
      <c r="B7" s="649">
        <v>4408</v>
      </c>
      <c r="C7" s="126">
        <v>2138</v>
      </c>
      <c r="D7" s="11">
        <v>485.02722323048999</v>
      </c>
    </row>
    <row r="8" spans="1:4" x14ac:dyDescent="0.2">
      <c r="A8" s="645">
        <v>1973</v>
      </c>
      <c r="B8" s="649">
        <v>4168</v>
      </c>
      <c r="C8" s="126">
        <v>1955</v>
      </c>
      <c r="D8" s="11">
        <v>469.0499040307102</v>
      </c>
    </row>
    <row r="9" spans="1:4" x14ac:dyDescent="0.2">
      <c r="A9" s="645">
        <v>1974</v>
      </c>
      <c r="B9" s="649">
        <v>4613</v>
      </c>
      <c r="C9" s="126">
        <v>2046</v>
      </c>
      <c r="D9" s="11">
        <v>443.52915673097766</v>
      </c>
    </row>
    <row r="10" spans="1:4" x14ac:dyDescent="0.2">
      <c r="A10" s="645">
        <v>1975</v>
      </c>
      <c r="B10" s="649">
        <v>4773</v>
      </c>
      <c r="C10" s="126">
        <v>1993</v>
      </c>
      <c r="D10" s="11">
        <v>417.55709197569661</v>
      </c>
    </row>
    <row r="11" spans="1:4" x14ac:dyDescent="0.2">
      <c r="A11" s="645">
        <v>1976</v>
      </c>
      <c r="B11" s="649">
        <v>4008</v>
      </c>
      <c r="C11" s="126">
        <v>1765</v>
      </c>
      <c r="D11" s="11">
        <v>440.36926147704588</v>
      </c>
    </row>
    <row r="12" spans="1:4" x14ac:dyDescent="0.2">
      <c r="A12" s="645">
        <v>1977</v>
      </c>
      <c r="B12" s="649">
        <v>4362</v>
      </c>
      <c r="C12" s="126">
        <v>1882</v>
      </c>
      <c r="D12" s="11">
        <v>431.45346171480975</v>
      </c>
    </row>
    <row r="13" spans="1:4" x14ac:dyDescent="0.2">
      <c r="A13" s="645">
        <v>1978</v>
      </c>
      <c r="B13" s="649">
        <v>3774</v>
      </c>
      <c r="C13" s="126">
        <v>1518</v>
      </c>
      <c r="D13" s="11">
        <v>402.22575516693166</v>
      </c>
    </row>
    <row r="14" spans="1:4" x14ac:dyDescent="0.2">
      <c r="A14" s="645">
        <v>1979</v>
      </c>
      <c r="B14" s="649">
        <v>4555</v>
      </c>
      <c r="C14" s="126">
        <v>1591</v>
      </c>
      <c r="D14" s="11">
        <v>349.28649835345772</v>
      </c>
    </row>
    <row r="15" spans="1:4" x14ac:dyDescent="0.2">
      <c r="A15" s="645">
        <v>1980</v>
      </c>
      <c r="B15" s="649">
        <v>3715</v>
      </c>
      <c r="C15" s="126">
        <v>1150</v>
      </c>
      <c r="D15" s="11">
        <v>309.5558546433378</v>
      </c>
    </row>
    <row r="16" spans="1:4" x14ac:dyDescent="0.2">
      <c r="A16" s="645">
        <v>1981</v>
      </c>
      <c r="B16" s="649">
        <v>4578</v>
      </c>
      <c r="C16" s="126">
        <v>1390</v>
      </c>
      <c r="D16" s="11">
        <v>303.62603757099168</v>
      </c>
    </row>
    <row r="17" spans="1:4" x14ac:dyDescent="0.2">
      <c r="A17" s="645">
        <v>1982</v>
      </c>
      <c r="B17" s="649">
        <v>4641</v>
      </c>
      <c r="C17" s="126">
        <v>1298</v>
      </c>
      <c r="D17" s="11">
        <v>279.68110321051495</v>
      </c>
    </row>
    <row r="18" spans="1:4" x14ac:dyDescent="0.2">
      <c r="A18" s="645">
        <v>1983</v>
      </c>
      <c r="B18" s="649">
        <v>4888</v>
      </c>
      <c r="C18" s="126">
        <v>1080</v>
      </c>
      <c r="D18" s="11">
        <v>220.94926350245498</v>
      </c>
    </row>
    <row r="19" spans="1:4" x14ac:dyDescent="0.2">
      <c r="A19" s="645">
        <v>1984</v>
      </c>
      <c r="B19" s="649">
        <v>4498</v>
      </c>
      <c r="C19" s="126">
        <v>958</v>
      </c>
      <c r="D19" s="11">
        <v>212.98354824366385</v>
      </c>
    </row>
    <row r="20" spans="1:4" x14ac:dyDescent="0.2">
      <c r="A20" s="645">
        <v>1985</v>
      </c>
      <c r="B20" s="649">
        <v>3750</v>
      </c>
      <c r="C20" s="126">
        <v>808</v>
      </c>
      <c r="D20" s="11">
        <v>215.46666666666667</v>
      </c>
    </row>
    <row r="21" spans="1:4" x14ac:dyDescent="0.2">
      <c r="A21" s="645">
        <v>1986</v>
      </c>
      <c r="B21" s="649">
        <v>3245</v>
      </c>
      <c r="C21" s="126">
        <v>692</v>
      </c>
      <c r="D21" s="11">
        <v>213.25115562403698</v>
      </c>
    </row>
    <row r="22" spans="1:4" x14ac:dyDescent="0.2">
      <c r="A22" s="645">
        <v>1987</v>
      </c>
      <c r="B22" s="649">
        <v>6189</v>
      </c>
      <c r="C22" s="126">
        <v>885</v>
      </c>
      <c r="D22" s="11">
        <v>142.99563742123121</v>
      </c>
    </row>
    <row r="23" spans="1:4" x14ac:dyDescent="0.2">
      <c r="A23" s="645">
        <v>1988</v>
      </c>
      <c r="B23" s="649">
        <v>4164</v>
      </c>
      <c r="C23" s="126">
        <v>812</v>
      </c>
      <c r="D23" s="11">
        <v>195.00480307396734</v>
      </c>
    </row>
    <row r="24" spans="1:4" x14ac:dyDescent="0.2">
      <c r="A24" s="645">
        <v>1989</v>
      </c>
      <c r="B24" s="649">
        <v>3542</v>
      </c>
      <c r="C24" s="126">
        <v>639</v>
      </c>
      <c r="D24" s="11">
        <v>180.40654997176736</v>
      </c>
    </row>
    <row r="25" spans="1:4" x14ac:dyDescent="0.2">
      <c r="A25" s="645">
        <v>1990</v>
      </c>
      <c r="B25" s="649">
        <v>3040</v>
      </c>
      <c r="C25" s="126">
        <v>680</v>
      </c>
      <c r="D25" s="11">
        <v>223.68421052631578</v>
      </c>
    </row>
    <row r="26" spans="1:4" x14ac:dyDescent="0.2">
      <c r="A26" s="645">
        <v>1991</v>
      </c>
      <c r="B26" s="649">
        <v>3390</v>
      </c>
      <c r="C26" s="126">
        <v>666</v>
      </c>
      <c r="D26" s="11">
        <v>196.46017699115043</v>
      </c>
    </row>
    <row r="27" spans="1:4" x14ac:dyDescent="0.2">
      <c r="A27" s="645">
        <v>1992</v>
      </c>
      <c r="B27" s="649">
        <v>4101</v>
      </c>
      <c r="C27" s="126">
        <v>839</v>
      </c>
      <c r="D27" s="11">
        <v>204.58424774445257</v>
      </c>
    </row>
    <row r="28" spans="1:4" x14ac:dyDescent="0.2">
      <c r="A28" s="645">
        <v>1993</v>
      </c>
      <c r="B28" s="649">
        <v>3362</v>
      </c>
      <c r="C28" s="126">
        <v>767</v>
      </c>
      <c r="D28" s="11">
        <v>228.13801308744794</v>
      </c>
    </row>
    <row r="29" spans="1:4" x14ac:dyDescent="0.2">
      <c r="A29" s="645">
        <v>1994</v>
      </c>
      <c r="B29" s="649">
        <v>4306</v>
      </c>
      <c r="C29" s="126">
        <v>977</v>
      </c>
      <c r="D29" s="11">
        <v>226.89270784951231</v>
      </c>
    </row>
    <row r="30" spans="1:4" x14ac:dyDescent="0.2">
      <c r="A30" s="645">
        <v>1995</v>
      </c>
      <c r="B30" s="649">
        <v>4799</v>
      </c>
      <c r="C30" s="126">
        <v>955</v>
      </c>
      <c r="D30" s="11">
        <v>198.99979162325485</v>
      </c>
    </row>
    <row r="31" spans="1:4" x14ac:dyDescent="0.2">
      <c r="A31" s="645">
        <v>1996</v>
      </c>
      <c r="B31" s="649">
        <v>3793</v>
      </c>
      <c r="C31" s="126">
        <v>935</v>
      </c>
      <c r="D31" s="11">
        <v>246.50672291062483</v>
      </c>
    </row>
    <row r="32" spans="1:4" x14ac:dyDescent="0.2">
      <c r="A32" s="645">
        <v>1997</v>
      </c>
      <c r="B32" s="649">
        <v>4284</v>
      </c>
      <c r="C32" s="126">
        <v>1161</v>
      </c>
      <c r="D32" s="11">
        <v>271.00840336134456</v>
      </c>
    </row>
    <row r="33" spans="1:4" x14ac:dyDescent="0.2">
      <c r="A33" s="645">
        <v>1998</v>
      </c>
      <c r="B33" s="649">
        <v>3911</v>
      </c>
      <c r="C33" s="126">
        <v>1046</v>
      </c>
      <c r="D33" s="11">
        <v>267.45077985170036</v>
      </c>
    </row>
    <row r="34" spans="1:4" x14ac:dyDescent="0.2">
      <c r="A34" s="645">
        <v>1999</v>
      </c>
      <c r="B34" s="650">
        <v>4570</v>
      </c>
      <c r="C34" s="653">
        <v>1316</v>
      </c>
      <c r="D34" s="11">
        <v>287.96498905908095</v>
      </c>
    </row>
    <row r="35" spans="1:4" x14ac:dyDescent="0.2">
      <c r="A35" s="645">
        <v>2000</v>
      </c>
      <c r="B35" s="649">
        <v>9016</v>
      </c>
      <c r="C35" s="126">
        <v>2910</v>
      </c>
      <c r="D35" s="11">
        <v>322.75953859804793</v>
      </c>
    </row>
    <row r="36" spans="1:4" x14ac:dyDescent="0.2">
      <c r="A36" s="645">
        <v>2001</v>
      </c>
      <c r="B36" s="649">
        <v>13196</v>
      </c>
      <c r="C36" s="126">
        <v>3836</v>
      </c>
      <c r="D36" s="11">
        <v>290.69414974234616</v>
      </c>
    </row>
    <row r="37" spans="1:4" x14ac:dyDescent="0.2">
      <c r="A37" s="645">
        <v>2002</v>
      </c>
      <c r="B37" s="649">
        <v>14938</v>
      </c>
      <c r="C37" s="126">
        <v>4264</v>
      </c>
      <c r="D37" s="11">
        <v>285.44651225063598</v>
      </c>
    </row>
    <row r="38" spans="1:4" x14ac:dyDescent="0.2">
      <c r="A38" s="645">
        <v>2003</v>
      </c>
      <c r="B38" s="649">
        <v>15143</v>
      </c>
      <c r="C38" s="126">
        <v>4637</v>
      </c>
      <c r="D38" s="11">
        <v>306.21409231988378</v>
      </c>
    </row>
    <row r="39" spans="1:4" x14ac:dyDescent="0.2">
      <c r="A39" s="645">
        <v>2004</v>
      </c>
      <c r="B39" s="649">
        <v>23371</v>
      </c>
      <c r="C39" s="126">
        <v>6974</v>
      </c>
      <c r="D39" s="11">
        <v>298.40400496341618</v>
      </c>
    </row>
    <row r="40" spans="1:4" x14ac:dyDescent="0.2">
      <c r="A40" s="645">
        <v>2005</v>
      </c>
      <c r="B40" s="649">
        <v>24471</v>
      </c>
      <c r="C40" s="126">
        <v>9038</v>
      </c>
      <c r="D40" s="11">
        <v>369.3351313800008</v>
      </c>
    </row>
    <row r="41" spans="1:4" x14ac:dyDescent="0.2">
      <c r="A41" s="645">
        <v>2006</v>
      </c>
      <c r="B41" s="649">
        <v>24717</v>
      </c>
      <c r="C41" s="126">
        <v>8804</v>
      </c>
      <c r="D41" s="11">
        <v>356.19209450985153</v>
      </c>
    </row>
    <row r="42" spans="1:4" x14ac:dyDescent="0.2">
      <c r="A42" s="645">
        <v>2007</v>
      </c>
      <c r="B42" s="649">
        <v>27650</v>
      </c>
      <c r="C42" s="126">
        <v>9805</v>
      </c>
      <c r="D42" s="11">
        <v>354.61121157323691</v>
      </c>
    </row>
    <row r="43" spans="1:4" x14ac:dyDescent="0.2">
      <c r="A43" s="645">
        <v>2008</v>
      </c>
      <c r="B43" s="649">
        <v>30581</v>
      </c>
      <c r="C43" s="126">
        <v>11104</v>
      </c>
      <c r="D43" s="11">
        <v>363.10127203165365</v>
      </c>
    </row>
    <row r="44" spans="1:4" x14ac:dyDescent="0.2">
      <c r="A44" s="645">
        <v>2009</v>
      </c>
      <c r="B44" s="649">
        <v>28809</v>
      </c>
      <c r="C44" s="126">
        <v>10138</v>
      </c>
      <c r="D44" s="11">
        <v>351.9039189142282</v>
      </c>
    </row>
    <row r="45" spans="1:4" x14ac:dyDescent="0.2">
      <c r="A45" s="645">
        <v>2010</v>
      </c>
      <c r="B45" s="649">
        <v>30088</v>
      </c>
      <c r="C45" s="126">
        <v>10161</v>
      </c>
      <c r="D45" s="11">
        <v>337.70938580164852</v>
      </c>
    </row>
    <row r="46" spans="1:4" x14ac:dyDescent="0.2">
      <c r="A46" s="645">
        <v>2011</v>
      </c>
      <c r="B46" s="650">
        <v>25871</v>
      </c>
      <c r="C46" s="653">
        <v>8484</v>
      </c>
      <c r="D46" s="11">
        <v>327.93475319856208</v>
      </c>
    </row>
    <row r="47" spans="1:4" ht="12" thickBot="1" x14ac:dyDescent="0.25">
      <c r="A47" s="656">
        <v>2012</v>
      </c>
      <c r="B47" s="657">
        <v>27566</v>
      </c>
      <c r="C47" s="298">
        <v>8731</v>
      </c>
      <c r="D47" s="665">
        <v>316.7307552782413</v>
      </c>
    </row>
    <row r="49" spans="1:1" x14ac:dyDescent="0.2">
      <c r="A49" s="198" t="s">
        <v>888</v>
      </c>
    </row>
    <row r="54" spans="1:1" x14ac:dyDescent="0.2">
      <c r="A54" s="3"/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showGridLines="0" topLeftCell="A13" workbookViewId="0"/>
  </sheetViews>
  <sheetFormatPr defaultRowHeight="11.25" x14ac:dyDescent="0.2"/>
  <cols>
    <col min="1" max="2" width="9.140625" style="3"/>
    <col min="3" max="3" width="12.5703125" style="3" customWidth="1"/>
    <col min="4" max="4" width="13.42578125" style="3" customWidth="1"/>
    <col min="5" max="16384" width="9.140625" style="3"/>
  </cols>
  <sheetData>
    <row r="1" spans="1:5" ht="12.75" x14ac:dyDescent="0.2">
      <c r="A1" s="2" t="s">
        <v>889</v>
      </c>
    </row>
    <row r="2" spans="1:5" ht="12" thickBot="1" x14ac:dyDescent="0.25">
      <c r="A2" s="147"/>
      <c r="B2" s="147"/>
      <c r="C2" s="147"/>
      <c r="D2" s="147"/>
    </row>
    <row r="3" spans="1:5" ht="22.5" x14ac:dyDescent="0.2">
      <c r="A3" s="308"/>
      <c r="B3" s="20" t="s">
        <v>890</v>
      </c>
      <c r="C3" s="20" t="s">
        <v>891</v>
      </c>
      <c r="D3" s="20" t="s">
        <v>892</v>
      </c>
    </row>
    <row r="4" spans="1:5" x14ac:dyDescent="0.2">
      <c r="A4" s="311"/>
      <c r="B4" s="922" t="s">
        <v>308</v>
      </c>
      <c r="C4" s="922"/>
      <c r="D4" s="922"/>
      <c r="E4" s="15"/>
    </row>
    <row r="5" spans="1:5" x14ac:dyDescent="0.2">
      <c r="A5" s="659">
        <v>1970</v>
      </c>
      <c r="B5" s="649">
        <v>101993</v>
      </c>
      <c r="C5" s="126">
        <v>27971</v>
      </c>
      <c r="D5" s="123">
        <v>274.24431088408028</v>
      </c>
    </row>
    <row r="6" spans="1:5" x14ac:dyDescent="0.2">
      <c r="A6" s="645">
        <v>1971</v>
      </c>
      <c r="B6" s="649">
        <v>101214</v>
      </c>
      <c r="C6" s="126">
        <v>27180</v>
      </c>
      <c r="D6" s="123">
        <v>268.53992530677573</v>
      </c>
    </row>
    <row r="7" spans="1:5" x14ac:dyDescent="0.2">
      <c r="A7" s="645">
        <v>1972</v>
      </c>
      <c r="B7" s="649">
        <v>106931</v>
      </c>
      <c r="C7" s="126">
        <v>28065</v>
      </c>
      <c r="D7" s="123">
        <v>262.45896886777456</v>
      </c>
    </row>
    <row r="8" spans="1:5" x14ac:dyDescent="0.2">
      <c r="A8" s="645">
        <v>1973</v>
      </c>
      <c r="B8" s="649">
        <v>111835</v>
      </c>
      <c r="C8" s="126">
        <v>28914</v>
      </c>
      <c r="D8" s="123">
        <v>258.54160146644608</v>
      </c>
    </row>
    <row r="9" spans="1:5" x14ac:dyDescent="0.2">
      <c r="A9" s="645">
        <v>1974</v>
      </c>
      <c r="B9" s="649">
        <v>120707</v>
      </c>
      <c r="C9" s="126">
        <v>35684</v>
      </c>
      <c r="D9" s="123">
        <v>295.62494304389969</v>
      </c>
    </row>
    <row r="10" spans="1:5" x14ac:dyDescent="0.2">
      <c r="A10" s="645">
        <v>1975</v>
      </c>
      <c r="B10" s="649">
        <v>135853</v>
      </c>
      <c r="C10" s="126">
        <v>41593</v>
      </c>
      <c r="D10" s="123">
        <v>306.16180724753963</v>
      </c>
    </row>
    <row r="11" spans="1:5" x14ac:dyDescent="0.2">
      <c r="A11" s="645">
        <v>1976</v>
      </c>
      <c r="B11" s="649">
        <v>148942</v>
      </c>
      <c r="C11" s="126">
        <v>42812</v>
      </c>
      <c r="D11" s="123">
        <v>287.44074874783473</v>
      </c>
    </row>
    <row r="12" spans="1:5" x14ac:dyDescent="0.2">
      <c r="A12" s="645">
        <v>1977</v>
      </c>
      <c r="B12" s="649">
        <v>154892</v>
      </c>
      <c r="C12" s="126">
        <v>39145</v>
      </c>
      <c r="D12" s="123">
        <v>252.72447899181364</v>
      </c>
    </row>
    <row r="13" spans="1:5" x14ac:dyDescent="0.2">
      <c r="A13" s="645">
        <v>1978</v>
      </c>
      <c r="B13" s="649">
        <v>153414</v>
      </c>
      <c r="C13" s="126">
        <v>34038</v>
      </c>
      <c r="D13" s="123">
        <v>221.87023348586177</v>
      </c>
    </row>
    <row r="14" spans="1:5" x14ac:dyDescent="0.2">
      <c r="A14" s="645">
        <v>1979</v>
      </c>
      <c r="B14" s="649">
        <v>163796</v>
      </c>
      <c r="C14" s="126">
        <v>32609</v>
      </c>
      <c r="D14" s="123">
        <v>199.08300569000463</v>
      </c>
    </row>
    <row r="15" spans="1:5" x14ac:dyDescent="0.2">
      <c r="A15" s="645">
        <v>1980</v>
      </c>
      <c r="B15" s="649">
        <v>170965</v>
      </c>
      <c r="C15" s="126">
        <v>30761</v>
      </c>
      <c r="D15" s="123">
        <v>179.92571578978152</v>
      </c>
    </row>
    <row r="16" spans="1:5" x14ac:dyDescent="0.2">
      <c r="A16" s="645">
        <v>1981</v>
      </c>
      <c r="B16" s="649">
        <v>185658</v>
      </c>
      <c r="C16" s="126">
        <v>30339</v>
      </c>
      <c r="D16" s="123">
        <v>163.41337297611739</v>
      </c>
    </row>
    <row r="17" spans="1:4" x14ac:dyDescent="0.2">
      <c r="A17" s="645">
        <v>1982</v>
      </c>
      <c r="B17" s="649">
        <v>189699</v>
      </c>
      <c r="C17" s="126">
        <v>27311</v>
      </c>
      <c r="D17" s="123">
        <v>143.97018434467236</v>
      </c>
    </row>
    <row r="18" spans="1:4" x14ac:dyDescent="0.2">
      <c r="A18" s="645">
        <v>1983</v>
      </c>
      <c r="B18" s="649">
        <v>197270</v>
      </c>
      <c r="C18" s="126">
        <v>24278</v>
      </c>
      <c r="D18" s="123">
        <v>123.06990419222386</v>
      </c>
    </row>
    <row r="19" spans="1:4" x14ac:dyDescent="0.2">
      <c r="A19" s="645">
        <v>1984</v>
      </c>
      <c r="B19" s="649">
        <v>188672</v>
      </c>
      <c r="C19" s="126">
        <v>18795</v>
      </c>
      <c r="D19" s="123">
        <v>99.617325305291729</v>
      </c>
    </row>
    <row r="20" spans="1:4" x14ac:dyDescent="0.2">
      <c r="A20" s="645">
        <v>1985</v>
      </c>
      <c r="B20" s="649">
        <v>185092</v>
      </c>
      <c r="C20" s="126">
        <v>18984</v>
      </c>
      <c r="D20" s="123">
        <v>102.56521081408165</v>
      </c>
    </row>
    <row r="21" spans="1:4" x14ac:dyDescent="0.2">
      <c r="A21" s="645">
        <v>1986</v>
      </c>
      <c r="B21" s="649">
        <v>189655</v>
      </c>
      <c r="C21" s="126">
        <v>18394</v>
      </c>
      <c r="D21" s="123">
        <v>96.986633624212388</v>
      </c>
    </row>
    <row r="22" spans="1:4" x14ac:dyDescent="0.2">
      <c r="A22" s="645">
        <v>1987</v>
      </c>
      <c r="B22" s="649">
        <v>213626</v>
      </c>
      <c r="C22" s="126">
        <v>16931</v>
      </c>
      <c r="D22" s="123">
        <v>79.255334088547272</v>
      </c>
    </row>
    <row r="23" spans="1:4" x14ac:dyDescent="0.2">
      <c r="A23" s="645">
        <v>1988</v>
      </c>
      <c r="B23" s="649">
        <v>213540</v>
      </c>
      <c r="C23" s="126">
        <v>13704</v>
      </c>
      <c r="D23" s="123">
        <v>64.175330148918235</v>
      </c>
    </row>
    <row r="24" spans="1:4" x14ac:dyDescent="0.2">
      <c r="A24" s="645">
        <v>1989</v>
      </c>
      <c r="B24" s="649">
        <v>187485</v>
      </c>
      <c r="C24" s="126">
        <v>11909</v>
      </c>
      <c r="D24" s="123">
        <v>63.51974824652639</v>
      </c>
    </row>
    <row r="25" spans="1:4" x14ac:dyDescent="0.2">
      <c r="A25" s="645">
        <v>1990</v>
      </c>
      <c r="B25" s="649">
        <v>168657</v>
      </c>
      <c r="C25" s="126">
        <v>9593</v>
      </c>
      <c r="D25" s="123">
        <v>56.878753920679252</v>
      </c>
    </row>
    <row r="26" spans="1:4" x14ac:dyDescent="0.2">
      <c r="A26" s="645">
        <v>1991</v>
      </c>
      <c r="B26" s="649">
        <v>142191</v>
      </c>
      <c r="C26" s="126">
        <v>8234</v>
      </c>
      <c r="D26" s="123">
        <v>57.908025121139872</v>
      </c>
    </row>
    <row r="27" spans="1:4" x14ac:dyDescent="0.2">
      <c r="A27" s="645">
        <v>1992</v>
      </c>
      <c r="B27" s="649">
        <v>138414</v>
      </c>
      <c r="C27" s="126">
        <v>7848</v>
      </c>
      <c r="D27" s="123">
        <v>56.699466816940486</v>
      </c>
    </row>
    <row r="28" spans="1:4" x14ac:dyDescent="0.2">
      <c r="A28" s="645">
        <v>1993</v>
      </c>
      <c r="B28" s="649">
        <v>130595</v>
      </c>
      <c r="C28" s="126">
        <v>7786</v>
      </c>
      <c r="D28" s="123">
        <v>59.619434128412266</v>
      </c>
    </row>
    <row r="29" spans="1:4" x14ac:dyDescent="0.2">
      <c r="A29" s="645">
        <v>1994</v>
      </c>
      <c r="B29" s="649">
        <v>125622</v>
      </c>
      <c r="C29" s="126">
        <v>7133</v>
      </c>
      <c r="D29" s="123">
        <v>56.797376255751381</v>
      </c>
    </row>
    <row r="30" spans="1:4" x14ac:dyDescent="0.2">
      <c r="A30" s="645">
        <v>1995</v>
      </c>
      <c r="B30" s="649">
        <v>145846</v>
      </c>
      <c r="C30" s="126">
        <v>7397</v>
      </c>
      <c r="D30" s="123">
        <v>50.717880504093358</v>
      </c>
    </row>
    <row r="31" spans="1:4" x14ac:dyDescent="0.2">
      <c r="A31" s="645">
        <v>1996</v>
      </c>
      <c r="B31" s="649">
        <v>194549</v>
      </c>
      <c r="C31" s="126">
        <v>10447</v>
      </c>
      <c r="D31" s="123">
        <v>53.693413998529934</v>
      </c>
    </row>
    <row r="32" spans="1:4" x14ac:dyDescent="0.2">
      <c r="A32" s="645">
        <v>1997</v>
      </c>
      <c r="B32" s="649">
        <v>275420</v>
      </c>
      <c r="C32" s="126">
        <v>13708</v>
      </c>
      <c r="D32" s="123">
        <v>49.771258441652748</v>
      </c>
    </row>
    <row r="33" spans="1:4" x14ac:dyDescent="0.2">
      <c r="A33" s="645">
        <v>1998</v>
      </c>
      <c r="B33" s="649">
        <v>311602</v>
      </c>
      <c r="C33" s="126">
        <v>14837</v>
      </c>
      <c r="D33" s="123">
        <v>47.61522711664238</v>
      </c>
    </row>
    <row r="34" spans="1:4" x14ac:dyDescent="0.2">
      <c r="A34" s="645">
        <v>1999</v>
      </c>
      <c r="B34" s="649">
        <v>414864</v>
      </c>
      <c r="C34" s="653">
        <v>17025</v>
      </c>
      <c r="D34" s="123">
        <v>41.03995526244745</v>
      </c>
    </row>
    <row r="35" spans="1:4" x14ac:dyDescent="0.2">
      <c r="A35" s="645">
        <v>2000</v>
      </c>
      <c r="B35" s="649">
        <v>419695</v>
      </c>
      <c r="C35" s="126">
        <v>17913.8</v>
      </c>
      <c r="D35" s="123">
        <v>42.68575989706811</v>
      </c>
    </row>
    <row r="36" spans="1:4" x14ac:dyDescent="0.2">
      <c r="A36" s="645">
        <v>2001</v>
      </c>
      <c r="B36" s="649">
        <v>450201</v>
      </c>
      <c r="C36" s="126">
        <v>19470.8</v>
      </c>
      <c r="D36" s="123">
        <v>43.245128287142855</v>
      </c>
    </row>
    <row r="37" spans="1:4" x14ac:dyDescent="0.2">
      <c r="A37" s="645">
        <v>2002</v>
      </c>
      <c r="B37" s="649">
        <v>504667</v>
      </c>
      <c r="C37" s="126">
        <v>19478</v>
      </c>
      <c r="D37" s="123">
        <v>38.59971030402226</v>
      </c>
    </row>
    <row r="38" spans="1:4" x14ac:dyDescent="0.2">
      <c r="A38" s="645">
        <v>2003</v>
      </c>
      <c r="B38" s="649">
        <v>569889</v>
      </c>
      <c r="C38" s="126">
        <v>18721.7</v>
      </c>
      <c r="D38" s="666">
        <v>32.851485113767772</v>
      </c>
    </row>
    <row r="39" spans="1:4" x14ac:dyDescent="0.2">
      <c r="A39" s="645">
        <v>2004</v>
      </c>
      <c r="B39" s="649">
        <v>659066</v>
      </c>
      <c r="C39" s="126">
        <v>18799.099999999999</v>
      </c>
      <c r="D39" s="106">
        <v>28.523850418622715</v>
      </c>
    </row>
    <row r="40" spans="1:4" x14ac:dyDescent="0.2">
      <c r="A40" s="645">
        <v>2005</v>
      </c>
      <c r="B40" s="649">
        <v>718537</v>
      </c>
      <c r="C40" s="126">
        <v>17165.099999999999</v>
      </c>
      <c r="D40" s="106">
        <v>23.888957701551902</v>
      </c>
    </row>
    <row r="41" spans="1:4" x14ac:dyDescent="0.2">
      <c r="A41" s="645">
        <v>2006</v>
      </c>
      <c r="B41" s="650">
        <v>591139</v>
      </c>
      <c r="C41" s="653">
        <v>16367</v>
      </c>
      <c r="D41" s="106">
        <v>27.687227538700711</v>
      </c>
    </row>
    <row r="42" spans="1:4" x14ac:dyDescent="0.2">
      <c r="A42" s="645">
        <v>2007</v>
      </c>
      <c r="B42" s="649">
        <v>605717</v>
      </c>
      <c r="C42" s="126">
        <v>16318.3</v>
      </c>
      <c r="D42" s="106">
        <v>26.940468898842198</v>
      </c>
    </row>
    <row r="43" spans="1:4" x14ac:dyDescent="0.2">
      <c r="A43" s="645">
        <v>2008</v>
      </c>
      <c r="B43" s="649">
        <v>644778</v>
      </c>
      <c r="C43" s="126">
        <v>15979.2</v>
      </c>
      <c r="D43" s="106">
        <v>24.782483273312675</v>
      </c>
    </row>
    <row r="44" spans="1:4" x14ac:dyDescent="0.2">
      <c r="A44" s="645">
        <v>2009</v>
      </c>
      <c r="B44" s="649">
        <v>651325</v>
      </c>
      <c r="C44" s="126">
        <v>15704.7</v>
      </c>
      <c r="D44" s="106">
        <v>24.111925689939739</v>
      </c>
    </row>
    <row r="45" spans="1:4" x14ac:dyDescent="0.2">
      <c r="A45" s="645">
        <v>2010</v>
      </c>
      <c r="B45" s="649">
        <v>670315</v>
      </c>
      <c r="C45" s="126">
        <v>16559.7</v>
      </c>
      <c r="D45" s="106">
        <v>24.704355414991458</v>
      </c>
    </row>
    <row r="46" spans="1:4" x14ac:dyDescent="0.2">
      <c r="A46" s="645">
        <v>2011</v>
      </c>
      <c r="B46" s="649">
        <v>670677</v>
      </c>
      <c r="C46" s="126">
        <v>15701.6</v>
      </c>
      <c r="D46" s="106">
        <v>23.411567714413941</v>
      </c>
    </row>
    <row r="47" spans="1:4" ht="12" thickBot="1" x14ac:dyDescent="0.25">
      <c r="A47" s="656">
        <v>2012</v>
      </c>
      <c r="B47" s="657">
        <v>635051</v>
      </c>
      <c r="C47" s="298">
        <v>13810.6</v>
      </c>
      <c r="D47" s="664">
        <v>21.747229750051574</v>
      </c>
    </row>
    <row r="49" spans="1:1" x14ac:dyDescent="0.2">
      <c r="A49" s="3" t="s">
        <v>893</v>
      </c>
    </row>
    <row r="51" spans="1:1" x14ac:dyDescent="0.2">
      <c r="A51" s="3" t="s">
        <v>1303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showGridLines="0" topLeftCell="A16" workbookViewId="0"/>
  </sheetViews>
  <sheetFormatPr defaultRowHeight="11.25" x14ac:dyDescent="0.2"/>
  <cols>
    <col min="1" max="2" width="9.140625" style="3"/>
    <col min="3" max="3" width="12.5703125" style="3" customWidth="1"/>
    <col min="4" max="4" width="13.42578125" style="3" customWidth="1"/>
    <col min="5" max="16384" width="9.140625" style="3"/>
  </cols>
  <sheetData>
    <row r="1" spans="1:5" ht="12.75" x14ac:dyDescent="0.2">
      <c r="A1" s="2" t="s">
        <v>894</v>
      </c>
    </row>
    <row r="2" spans="1:5" ht="12" thickBot="1" x14ac:dyDescent="0.25">
      <c r="A2" s="147"/>
      <c r="B2" s="147"/>
      <c r="C2" s="147"/>
      <c r="D2" s="147"/>
    </row>
    <row r="3" spans="1:5" ht="22.5" x14ac:dyDescent="0.2">
      <c r="A3" s="308"/>
      <c r="B3" s="20" t="s">
        <v>890</v>
      </c>
      <c r="C3" s="20" t="s">
        <v>895</v>
      </c>
      <c r="D3" s="20" t="s">
        <v>896</v>
      </c>
    </row>
    <row r="4" spans="1:5" x14ac:dyDescent="0.2">
      <c r="A4" s="311"/>
      <c r="B4" s="922" t="s">
        <v>308</v>
      </c>
      <c r="C4" s="922"/>
      <c r="D4" s="922"/>
      <c r="E4" s="15"/>
    </row>
    <row r="5" spans="1:5" x14ac:dyDescent="0.2">
      <c r="A5" s="659">
        <v>1970</v>
      </c>
      <c r="B5" s="660">
        <v>3772</v>
      </c>
      <c r="C5" s="126">
        <v>1326</v>
      </c>
      <c r="D5" s="123">
        <v>351.53764581124074</v>
      </c>
    </row>
    <row r="6" spans="1:5" x14ac:dyDescent="0.2">
      <c r="A6" s="645">
        <v>1971</v>
      </c>
      <c r="B6" s="660">
        <v>3576</v>
      </c>
      <c r="C6" s="126">
        <v>1253</v>
      </c>
      <c r="D6" s="123">
        <v>350.39149888143174</v>
      </c>
    </row>
    <row r="7" spans="1:5" x14ac:dyDescent="0.2">
      <c r="A7" s="645">
        <v>1972</v>
      </c>
      <c r="B7" s="660">
        <v>3396</v>
      </c>
      <c r="C7" s="126">
        <v>1278</v>
      </c>
      <c r="D7" s="123">
        <v>376.32508833922259</v>
      </c>
    </row>
    <row r="8" spans="1:5" x14ac:dyDescent="0.2">
      <c r="A8" s="645">
        <v>1973</v>
      </c>
      <c r="B8" s="660">
        <v>3254</v>
      </c>
      <c r="C8" s="126">
        <v>1084</v>
      </c>
      <c r="D8" s="123">
        <v>333.12845728334355</v>
      </c>
    </row>
    <row r="9" spans="1:5" x14ac:dyDescent="0.2">
      <c r="A9" s="645">
        <v>1974</v>
      </c>
      <c r="B9" s="660">
        <v>3827</v>
      </c>
      <c r="C9" s="126">
        <v>1420</v>
      </c>
      <c r="D9" s="123">
        <v>371.04781813430884</v>
      </c>
    </row>
    <row r="10" spans="1:5" x14ac:dyDescent="0.2">
      <c r="A10" s="645">
        <v>1975</v>
      </c>
      <c r="B10" s="660">
        <v>3945</v>
      </c>
      <c r="C10" s="126">
        <v>1326</v>
      </c>
      <c r="D10" s="123">
        <v>336.1216730038023</v>
      </c>
    </row>
    <row r="11" spans="1:5" x14ac:dyDescent="0.2">
      <c r="A11" s="645">
        <v>1976</v>
      </c>
      <c r="B11" s="660">
        <v>3016</v>
      </c>
      <c r="C11" s="126">
        <v>1071</v>
      </c>
      <c r="D11" s="123">
        <v>355.10610079575599</v>
      </c>
    </row>
    <row r="12" spans="1:5" x14ac:dyDescent="0.2">
      <c r="A12" s="645">
        <v>1977</v>
      </c>
      <c r="B12" s="660">
        <v>3508</v>
      </c>
      <c r="C12" s="126">
        <v>1201</v>
      </c>
      <c r="D12" s="123">
        <v>342.36031927023947</v>
      </c>
    </row>
    <row r="13" spans="1:5" x14ac:dyDescent="0.2">
      <c r="A13" s="645">
        <v>1978</v>
      </c>
      <c r="B13" s="660">
        <v>2809</v>
      </c>
      <c r="C13" s="126">
        <v>954</v>
      </c>
      <c r="D13" s="123">
        <v>339.62264150943395</v>
      </c>
    </row>
    <row r="14" spans="1:5" x14ac:dyDescent="0.2">
      <c r="A14" s="645">
        <v>1979</v>
      </c>
      <c r="B14" s="663">
        <v>3621</v>
      </c>
      <c r="C14" s="661">
        <v>1084</v>
      </c>
      <c r="D14" s="651">
        <v>299.36481634907483</v>
      </c>
    </row>
    <row r="15" spans="1:5" x14ac:dyDescent="0.2">
      <c r="A15" s="645">
        <v>1980</v>
      </c>
      <c r="B15" s="649">
        <v>2889</v>
      </c>
      <c r="C15" s="126">
        <v>670</v>
      </c>
      <c r="D15" s="123">
        <v>231.914157147802</v>
      </c>
    </row>
    <row r="16" spans="1:5" x14ac:dyDescent="0.2">
      <c r="A16" s="645">
        <v>1981</v>
      </c>
      <c r="B16" s="649">
        <v>3605</v>
      </c>
      <c r="C16" s="126">
        <v>873</v>
      </c>
      <c r="D16" s="123">
        <v>242.16366158113732</v>
      </c>
    </row>
    <row r="17" spans="1:4" x14ac:dyDescent="0.2">
      <c r="A17" s="645">
        <v>1982</v>
      </c>
      <c r="B17" s="649">
        <v>3442</v>
      </c>
      <c r="C17" s="126">
        <v>698</v>
      </c>
      <c r="D17" s="123">
        <v>202.78907611853575</v>
      </c>
    </row>
    <row r="18" spans="1:4" x14ac:dyDescent="0.2">
      <c r="A18" s="645">
        <v>1983</v>
      </c>
      <c r="B18" s="649">
        <v>3870</v>
      </c>
      <c r="C18" s="126">
        <v>602</v>
      </c>
      <c r="D18" s="123">
        <v>155.55555555555554</v>
      </c>
    </row>
    <row r="19" spans="1:4" x14ac:dyDescent="0.2">
      <c r="A19" s="645">
        <v>1984</v>
      </c>
      <c r="B19" s="649">
        <v>3634</v>
      </c>
      <c r="C19" s="126">
        <v>547</v>
      </c>
      <c r="D19" s="123">
        <v>150.52283984589982</v>
      </c>
    </row>
    <row r="20" spans="1:4" x14ac:dyDescent="0.2">
      <c r="A20" s="645">
        <v>1985</v>
      </c>
      <c r="B20" s="649">
        <v>2916</v>
      </c>
      <c r="C20" s="126">
        <v>486</v>
      </c>
      <c r="D20" s="123">
        <v>166.66666666666666</v>
      </c>
    </row>
    <row r="21" spans="1:4" x14ac:dyDescent="0.2">
      <c r="A21" s="645">
        <v>1986</v>
      </c>
      <c r="B21" s="649">
        <v>2475</v>
      </c>
      <c r="C21" s="126">
        <v>401</v>
      </c>
      <c r="D21" s="123">
        <v>162.02020202020202</v>
      </c>
    </row>
    <row r="22" spans="1:4" x14ac:dyDescent="0.2">
      <c r="A22" s="645">
        <v>1987</v>
      </c>
      <c r="B22" s="649">
        <v>3138</v>
      </c>
      <c r="C22" s="126">
        <v>503</v>
      </c>
      <c r="D22" s="123">
        <v>160.2931803696622</v>
      </c>
    </row>
    <row r="23" spans="1:4" x14ac:dyDescent="0.2">
      <c r="A23" s="645">
        <v>1988</v>
      </c>
      <c r="B23" s="649">
        <v>3237</v>
      </c>
      <c r="C23" s="126">
        <v>490</v>
      </c>
      <c r="D23" s="123">
        <v>151.37472968798269</v>
      </c>
    </row>
    <row r="24" spans="1:4" x14ac:dyDescent="0.2">
      <c r="A24" s="645">
        <v>1989</v>
      </c>
      <c r="B24" s="649">
        <v>2486</v>
      </c>
      <c r="C24" s="126">
        <v>285</v>
      </c>
      <c r="D24" s="123">
        <v>114.64199517296862</v>
      </c>
    </row>
    <row r="25" spans="1:4" x14ac:dyDescent="0.2">
      <c r="A25" s="645">
        <v>1990</v>
      </c>
      <c r="B25" s="649">
        <v>2262</v>
      </c>
      <c r="C25" s="126">
        <v>327</v>
      </c>
      <c r="D25" s="123">
        <v>144.56233421750665</v>
      </c>
    </row>
    <row r="26" spans="1:4" x14ac:dyDescent="0.2">
      <c r="A26" s="645">
        <v>1991</v>
      </c>
      <c r="B26" s="649">
        <v>2252</v>
      </c>
      <c r="C26" s="126">
        <v>302</v>
      </c>
      <c r="D26" s="123">
        <v>134.10301953818828</v>
      </c>
    </row>
    <row r="27" spans="1:4" x14ac:dyDescent="0.2">
      <c r="A27" s="645">
        <v>1992</v>
      </c>
      <c r="B27" s="649">
        <v>2975</v>
      </c>
      <c r="C27" s="126">
        <v>361</v>
      </c>
      <c r="D27" s="123">
        <v>121.34453781512605</v>
      </c>
    </row>
    <row r="28" spans="1:4" x14ac:dyDescent="0.2">
      <c r="A28" s="645">
        <v>1993</v>
      </c>
      <c r="B28" s="649">
        <v>2443</v>
      </c>
      <c r="C28" s="126">
        <v>192</v>
      </c>
      <c r="D28" s="123">
        <v>78.591895210806385</v>
      </c>
    </row>
    <row r="29" spans="1:4" x14ac:dyDescent="0.2">
      <c r="A29" s="645">
        <v>1994</v>
      </c>
      <c r="B29" s="649">
        <v>3116</v>
      </c>
      <c r="C29" s="126">
        <v>411</v>
      </c>
      <c r="D29" s="123">
        <v>131.89987163029525</v>
      </c>
    </row>
    <row r="30" spans="1:4" x14ac:dyDescent="0.2">
      <c r="A30" s="645">
        <v>1995</v>
      </c>
      <c r="B30" s="649">
        <v>3512</v>
      </c>
      <c r="C30" s="126">
        <v>339</v>
      </c>
      <c r="D30" s="123">
        <v>96.526195899772205</v>
      </c>
    </row>
    <row r="31" spans="1:4" x14ac:dyDescent="0.2">
      <c r="A31" s="645">
        <v>1996</v>
      </c>
      <c r="B31" s="649">
        <v>2521</v>
      </c>
      <c r="C31" s="126">
        <v>281</v>
      </c>
      <c r="D31" s="123">
        <v>111.46370487901626</v>
      </c>
    </row>
    <row r="32" spans="1:4" x14ac:dyDescent="0.2">
      <c r="A32" s="645">
        <v>1997</v>
      </c>
      <c r="B32" s="649">
        <v>2615</v>
      </c>
      <c r="C32" s="126">
        <v>232</v>
      </c>
      <c r="D32" s="123">
        <v>88.718929254302097</v>
      </c>
    </row>
    <row r="33" spans="1:4" x14ac:dyDescent="0.2">
      <c r="A33" s="645">
        <v>1998</v>
      </c>
      <c r="B33" s="649">
        <v>2327</v>
      </c>
      <c r="C33" s="126">
        <v>229</v>
      </c>
      <c r="D33" s="123">
        <v>98.409969918349802</v>
      </c>
    </row>
    <row r="34" spans="1:4" x14ac:dyDescent="0.2">
      <c r="A34" s="645">
        <v>1999</v>
      </c>
      <c r="B34" s="663">
        <v>2972</v>
      </c>
      <c r="C34" s="661">
        <v>407</v>
      </c>
      <c r="D34" s="123">
        <v>136.94481830417229</v>
      </c>
    </row>
    <row r="35" spans="1:4" x14ac:dyDescent="0.2">
      <c r="A35" s="645">
        <v>2000</v>
      </c>
      <c r="B35" s="649">
        <v>4794</v>
      </c>
      <c r="C35" s="126">
        <v>615</v>
      </c>
      <c r="D35" s="123">
        <v>128.28535669586984</v>
      </c>
    </row>
    <row r="36" spans="1:4" x14ac:dyDescent="0.2">
      <c r="A36" s="645">
        <v>2001</v>
      </c>
      <c r="B36" s="649">
        <v>7203</v>
      </c>
      <c r="C36" s="126">
        <v>970</v>
      </c>
      <c r="D36" s="123">
        <v>134.66611134249618</v>
      </c>
    </row>
    <row r="37" spans="1:4" x14ac:dyDescent="0.2">
      <c r="A37" s="645">
        <v>2002</v>
      </c>
      <c r="B37" s="649">
        <v>8422</v>
      </c>
      <c r="C37" s="126">
        <v>1267</v>
      </c>
      <c r="D37" s="123">
        <v>150.43932557587272</v>
      </c>
    </row>
    <row r="38" spans="1:4" x14ac:dyDescent="0.2">
      <c r="A38" s="645">
        <v>2003</v>
      </c>
      <c r="B38" s="649">
        <v>9138</v>
      </c>
      <c r="C38" s="126">
        <v>1281</v>
      </c>
      <c r="D38" s="123">
        <v>140.1838476690742</v>
      </c>
    </row>
    <row r="39" spans="1:4" x14ac:dyDescent="0.2">
      <c r="A39" s="645">
        <v>2004</v>
      </c>
      <c r="B39" s="649">
        <v>11233</v>
      </c>
      <c r="C39" s="126">
        <v>1706</v>
      </c>
      <c r="D39" s="123">
        <v>151.87394284696876</v>
      </c>
    </row>
    <row r="40" spans="1:4" x14ac:dyDescent="0.2">
      <c r="A40" s="645">
        <v>2005</v>
      </c>
      <c r="B40" s="649">
        <v>11804</v>
      </c>
      <c r="C40" s="126">
        <v>1746</v>
      </c>
      <c r="D40" s="123">
        <v>147.9159606912911</v>
      </c>
    </row>
    <row r="41" spans="1:4" x14ac:dyDescent="0.2">
      <c r="A41" s="645">
        <v>2006</v>
      </c>
      <c r="B41" s="649">
        <v>10939</v>
      </c>
      <c r="C41" s="126">
        <v>1556</v>
      </c>
      <c r="D41" s="123">
        <v>142.2433494834994</v>
      </c>
    </row>
    <row r="42" spans="1:4" x14ac:dyDescent="0.2">
      <c r="A42" s="645">
        <v>2007</v>
      </c>
      <c r="B42" s="649">
        <v>12012</v>
      </c>
      <c r="C42" s="126">
        <v>1762</v>
      </c>
      <c r="D42" s="123">
        <v>146.6866466866467</v>
      </c>
    </row>
    <row r="43" spans="1:4" x14ac:dyDescent="0.2">
      <c r="A43" s="645">
        <v>2008</v>
      </c>
      <c r="B43" s="649">
        <v>12703</v>
      </c>
      <c r="C43" s="126">
        <v>1850</v>
      </c>
      <c r="D43" s="123">
        <v>145.63488939620561</v>
      </c>
    </row>
    <row r="44" spans="1:4" x14ac:dyDescent="0.2">
      <c r="A44" s="645">
        <v>2009</v>
      </c>
      <c r="B44" s="649">
        <v>12427</v>
      </c>
      <c r="C44" s="126">
        <v>1816</v>
      </c>
      <c r="D44" s="123">
        <v>146.13341916794079</v>
      </c>
    </row>
    <row r="45" spans="1:4" x14ac:dyDescent="0.2">
      <c r="A45" s="645">
        <v>2010</v>
      </c>
      <c r="B45" s="649">
        <v>12723</v>
      </c>
      <c r="C45" s="126">
        <v>1620</v>
      </c>
      <c r="D45" s="123">
        <v>127.32846026880453</v>
      </c>
    </row>
    <row r="46" spans="1:4" x14ac:dyDescent="0.2">
      <c r="A46" s="645">
        <v>2011</v>
      </c>
      <c r="B46" s="663">
        <v>12174</v>
      </c>
      <c r="C46" s="661">
        <v>1460</v>
      </c>
      <c r="D46" s="123">
        <v>119.92771480203712</v>
      </c>
    </row>
    <row r="47" spans="1:4" ht="12" thickBot="1" x14ac:dyDescent="0.25">
      <c r="A47" s="656">
        <v>2012</v>
      </c>
      <c r="B47" s="657">
        <v>11599</v>
      </c>
      <c r="C47" s="298">
        <v>1509</v>
      </c>
      <c r="D47" s="664">
        <v>130.09742219156826</v>
      </c>
    </row>
    <row r="49" spans="1:1" x14ac:dyDescent="0.2">
      <c r="A49" s="3" t="s">
        <v>897</v>
      </c>
    </row>
    <row r="51" spans="1:1" x14ac:dyDescent="0.2">
      <c r="A51" s="3" t="s">
        <v>1303</v>
      </c>
    </row>
  </sheetData>
  <mergeCells count="1">
    <mergeCell ref="B4:D4"/>
  </mergeCells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workbookViewId="0"/>
  </sheetViews>
  <sheetFormatPr defaultRowHeight="11.25" x14ac:dyDescent="0.2"/>
  <cols>
    <col min="1" max="1" width="9.140625" style="3"/>
    <col min="2" max="2" width="10.140625" style="3" customWidth="1"/>
    <col min="3" max="3" width="9.85546875" style="3" customWidth="1"/>
    <col min="4" max="4" width="10.28515625" style="3" customWidth="1"/>
    <col min="5" max="5" width="10.5703125" style="3" customWidth="1"/>
    <col min="6" max="7" width="9.7109375" style="3" customWidth="1"/>
    <col min="8" max="16384" width="9.140625" style="3"/>
  </cols>
  <sheetData>
    <row r="1" spans="1:7" ht="12.75" x14ac:dyDescent="0.2">
      <c r="A1" s="2" t="s">
        <v>898</v>
      </c>
    </row>
    <row r="2" spans="1:7" ht="12" thickBot="1" x14ac:dyDescent="0.25"/>
    <row r="3" spans="1:7" ht="22.5" x14ac:dyDescent="0.2">
      <c r="A3" s="308"/>
      <c r="B3" s="20" t="s">
        <v>899</v>
      </c>
      <c r="C3" s="20" t="s">
        <v>900</v>
      </c>
      <c r="D3" s="20" t="s">
        <v>901</v>
      </c>
      <c r="E3" s="20" t="s">
        <v>902</v>
      </c>
      <c r="F3" s="20" t="s">
        <v>903</v>
      </c>
      <c r="G3" s="20" t="s">
        <v>904</v>
      </c>
    </row>
    <row r="4" spans="1:7" x14ac:dyDescent="0.2">
      <c r="A4" s="667"/>
      <c r="B4" s="997" t="s">
        <v>905</v>
      </c>
      <c r="C4" s="997"/>
      <c r="D4" s="997"/>
      <c r="E4" s="997"/>
      <c r="F4" s="997"/>
      <c r="G4" s="997"/>
    </row>
    <row r="5" spans="1:7" x14ac:dyDescent="0.2">
      <c r="A5" s="645">
        <v>1979</v>
      </c>
      <c r="B5" s="652">
        <v>6828</v>
      </c>
      <c r="C5" s="123">
        <v>773</v>
      </c>
      <c r="D5" s="123">
        <v>20</v>
      </c>
      <c r="E5" s="123">
        <v>1.5</v>
      </c>
      <c r="F5" s="123">
        <v>11.8</v>
      </c>
      <c r="G5" s="123">
        <v>1176</v>
      </c>
    </row>
    <row r="6" spans="1:7" x14ac:dyDescent="0.2">
      <c r="A6" s="645">
        <v>1980</v>
      </c>
      <c r="B6" s="652">
        <v>7896</v>
      </c>
      <c r="C6" s="123">
        <v>551</v>
      </c>
      <c r="D6" s="123">
        <v>37</v>
      </c>
      <c r="E6" s="123">
        <v>1.8</v>
      </c>
      <c r="F6" s="123">
        <v>5.9</v>
      </c>
      <c r="G6" s="123">
        <v>1024</v>
      </c>
    </row>
    <row r="7" spans="1:7" x14ac:dyDescent="0.2">
      <c r="A7" s="645">
        <v>1981</v>
      </c>
      <c r="B7" s="652">
        <v>9705</v>
      </c>
      <c r="C7" s="123">
        <v>835</v>
      </c>
      <c r="D7" s="123">
        <v>29</v>
      </c>
      <c r="E7" s="123">
        <v>9.6</v>
      </c>
      <c r="F7" s="123">
        <v>10.3</v>
      </c>
      <c r="G7" s="123">
        <v>1446</v>
      </c>
    </row>
    <row r="8" spans="1:7" x14ac:dyDescent="0.2">
      <c r="A8" s="645">
        <v>1982</v>
      </c>
      <c r="B8" s="652">
        <v>10742</v>
      </c>
      <c r="C8" s="123">
        <v>842</v>
      </c>
      <c r="D8" s="123">
        <v>70</v>
      </c>
      <c r="E8" s="123">
        <v>36.5</v>
      </c>
      <c r="F8" s="123">
        <v>38.799999999999997</v>
      </c>
      <c r="G8" s="123">
        <v>1593</v>
      </c>
    </row>
    <row r="9" spans="1:7" x14ac:dyDescent="0.2">
      <c r="A9" s="645">
        <v>1983</v>
      </c>
      <c r="B9" s="652">
        <v>13184</v>
      </c>
      <c r="C9" s="123">
        <v>770</v>
      </c>
      <c r="D9" s="123">
        <v>50</v>
      </c>
      <c r="E9" s="123">
        <v>46.8</v>
      </c>
      <c r="F9" s="123">
        <v>64.599999999999994</v>
      </c>
      <c r="G9" s="123">
        <v>1699</v>
      </c>
    </row>
    <row r="10" spans="1:7" x14ac:dyDescent="0.2">
      <c r="A10" s="645">
        <v>1984</v>
      </c>
      <c r="B10" s="652">
        <v>12524</v>
      </c>
      <c r="C10" s="123">
        <v>747</v>
      </c>
      <c r="D10" s="123">
        <v>68</v>
      </c>
      <c r="E10" s="123">
        <v>72.7</v>
      </c>
      <c r="F10" s="123">
        <v>93.6</v>
      </c>
      <c r="G10" s="123">
        <v>1573</v>
      </c>
    </row>
    <row r="11" spans="1:7" x14ac:dyDescent="0.2">
      <c r="A11" s="645">
        <v>1985</v>
      </c>
      <c r="B11" s="652">
        <v>15210</v>
      </c>
      <c r="C11" s="123">
        <v>734</v>
      </c>
      <c r="D11" s="123">
        <v>115</v>
      </c>
      <c r="E11" s="123">
        <v>21.7</v>
      </c>
      <c r="F11" s="123">
        <v>150.9</v>
      </c>
      <c r="G11" s="123">
        <v>1716</v>
      </c>
    </row>
    <row r="12" spans="1:7" x14ac:dyDescent="0.2">
      <c r="A12" s="645">
        <v>1986</v>
      </c>
      <c r="B12" s="652">
        <v>19139</v>
      </c>
      <c r="C12" s="123">
        <v>754</v>
      </c>
      <c r="D12" s="123">
        <v>132</v>
      </c>
      <c r="E12" s="123">
        <v>24.8</v>
      </c>
      <c r="F12" s="123">
        <v>70</v>
      </c>
      <c r="G12" s="123">
        <v>1695</v>
      </c>
    </row>
    <row r="13" spans="1:7" x14ac:dyDescent="0.2">
      <c r="A13" s="645">
        <v>1987</v>
      </c>
      <c r="B13" s="652">
        <v>17842</v>
      </c>
      <c r="C13" s="123">
        <v>1145</v>
      </c>
      <c r="D13" s="123">
        <v>173</v>
      </c>
      <c r="E13" s="123">
        <v>124.9</v>
      </c>
      <c r="F13" s="123">
        <v>170</v>
      </c>
      <c r="G13" s="123">
        <v>2676</v>
      </c>
    </row>
    <row r="14" spans="1:7" x14ac:dyDescent="0.2">
      <c r="A14" s="645">
        <v>1988</v>
      </c>
      <c r="B14" s="652">
        <v>19381</v>
      </c>
      <c r="C14" s="123">
        <v>1286</v>
      </c>
      <c r="D14" s="123">
        <v>167</v>
      </c>
      <c r="E14" s="123">
        <v>200.6</v>
      </c>
      <c r="F14" s="123">
        <v>144</v>
      </c>
      <c r="G14" s="123">
        <v>2670</v>
      </c>
    </row>
    <row r="15" spans="1:7" x14ac:dyDescent="0.2">
      <c r="A15" s="645">
        <v>1989</v>
      </c>
      <c r="B15" s="652">
        <v>15875</v>
      </c>
      <c r="C15" s="123">
        <v>723</v>
      </c>
      <c r="D15" s="123">
        <v>385</v>
      </c>
      <c r="E15" s="123">
        <v>318.60000000000002</v>
      </c>
      <c r="F15" s="123">
        <v>157.19999999999999</v>
      </c>
      <c r="G15" s="123">
        <v>2644</v>
      </c>
    </row>
    <row r="16" spans="1:7" x14ac:dyDescent="0.2">
      <c r="A16" s="645">
        <v>1990</v>
      </c>
      <c r="B16" s="652">
        <v>14247</v>
      </c>
      <c r="C16" s="123">
        <v>1275</v>
      </c>
      <c r="D16" s="123">
        <v>233</v>
      </c>
      <c r="E16" s="123">
        <v>276.60000000000002</v>
      </c>
      <c r="F16" s="123">
        <v>170.9</v>
      </c>
      <c r="G16" s="123">
        <v>5125</v>
      </c>
    </row>
    <row r="17" spans="1:7" x14ac:dyDescent="0.2">
      <c r="A17" s="645">
        <v>1991</v>
      </c>
      <c r="B17" s="652">
        <v>12597</v>
      </c>
      <c r="C17" s="123">
        <v>1387</v>
      </c>
      <c r="D17" s="123">
        <v>305</v>
      </c>
      <c r="E17" s="123">
        <v>1106.5</v>
      </c>
      <c r="F17" s="123">
        <v>108.8</v>
      </c>
      <c r="G17" s="123">
        <v>4490</v>
      </c>
    </row>
    <row r="18" spans="1:7" x14ac:dyDescent="0.2">
      <c r="A18" s="645">
        <v>1992</v>
      </c>
      <c r="B18" s="652">
        <v>13688</v>
      </c>
      <c r="C18" s="123">
        <v>2265</v>
      </c>
      <c r="D18" s="123">
        <v>355</v>
      </c>
      <c r="E18" s="123">
        <v>4449.3999999999996</v>
      </c>
      <c r="F18" s="123">
        <v>283.5</v>
      </c>
      <c r="G18" s="123">
        <v>8937</v>
      </c>
    </row>
    <row r="19" spans="1:7" x14ac:dyDescent="0.2">
      <c r="A19" s="645">
        <v>1993</v>
      </c>
      <c r="B19" s="652">
        <v>15573</v>
      </c>
      <c r="C19" s="123">
        <v>897</v>
      </c>
      <c r="D19" s="123">
        <v>233</v>
      </c>
      <c r="E19" s="123">
        <v>7846.4</v>
      </c>
      <c r="F19" s="123">
        <v>194.5</v>
      </c>
      <c r="G19" s="123">
        <v>10869</v>
      </c>
    </row>
    <row r="20" spans="1:7" x14ac:dyDescent="0.2">
      <c r="A20" s="645">
        <v>1994</v>
      </c>
      <c r="B20" s="652">
        <v>16548</v>
      </c>
      <c r="C20" s="123">
        <v>2661</v>
      </c>
      <c r="D20" s="123">
        <v>854</v>
      </c>
      <c r="E20" s="123">
        <v>5534.9</v>
      </c>
      <c r="F20" s="123">
        <v>377.2</v>
      </c>
      <c r="G20" s="123">
        <v>12375</v>
      </c>
    </row>
    <row r="21" spans="1:7" x14ac:dyDescent="0.2">
      <c r="A21" s="645">
        <v>1995</v>
      </c>
      <c r="B21" s="652">
        <v>18496</v>
      </c>
      <c r="C21" s="123">
        <v>1502</v>
      </c>
      <c r="D21" s="123">
        <v>894</v>
      </c>
      <c r="E21" s="123">
        <v>4093.9</v>
      </c>
      <c r="F21" s="123">
        <v>969.9</v>
      </c>
      <c r="G21" s="123">
        <v>10920</v>
      </c>
    </row>
    <row r="22" spans="1:7" x14ac:dyDescent="0.2">
      <c r="A22" s="645">
        <v>1996</v>
      </c>
      <c r="B22" s="652">
        <v>29423</v>
      </c>
      <c r="C22" s="123">
        <v>1138</v>
      </c>
      <c r="D22" s="123">
        <v>331</v>
      </c>
      <c r="E22" s="123">
        <v>4011</v>
      </c>
      <c r="F22" s="123">
        <v>1144.0999999999999</v>
      </c>
      <c r="G22" s="123">
        <v>8316</v>
      </c>
    </row>
    <row r="23" spans="1:7" x14ac:dyDescent="0.2">
      <c r="A23" s="645">
        <v>1997</v>
      </c>
      <c r="B23" s="652">
        <v>41266</v>
      </c>
      <c r="C23" s="123">
        <v>1047</v>
      </c>
      <c r="D23" s="123">
        <v>555</v>
      </c>
      <c r="E23" s="123">
        <v>3905.1</v>
      </c>
      <c r="F23" s="123">
        <v>1103.2</v>
      </c>
      <c r="G23" s="123">
        <v>9428</v>
      </c>
    </row>
    <row r="24" spans="1:7" x14ac:dyDescent="0.2">
      <c r="A24" s="645">
        <v>1998</v>
      </c>
      <c r="B24" s="652">
        <v>46850</v>
      </c>
      <c r="C24" s="123">
        <v>1182</v>
      </c>
      <c r="D24" s="123">
        <v>817</v>
      </c>
      <c r="E24" s="123">
        <v>1777.4</v>
      </c>
      <c r="F24" s="123">
        <v>875.4</v>
      </c>
      <c r="G24" s="123">
        <v>7417</v>
      </c>
    </row>
    <row r="25" spans="1:7" x14ac:dyDescent="0.2">
      <c r="A25" s="645">
        <v>1999</v>
      </c>
      <c r="B25" s="663">
        <v>55199</v>
      </c>
      <c r="C25" s="123">
        <v>1380</v>
      </c>
      <c r="D25" s="123">
        <v>480</v>
      </c>
      <c r="E25" s="661">
        <v>2422</v>
      </c>
      <c r="F25" s="661">
        <v>1107</v>
      </c>
      <c r="G25" s="661">
        <v>8815</v>
      </c>
    </row>
    <row r="26" spans="1:7" x14ac:dyDescent="0.2">
      <c r="A26" s="645">
        <v>2000</v>
      </c>
      <c r="B26" s="668">
        <v>60251</v>
      </c>
      <c r="C26" s="123">
        <v>2524</v>
      </c>
      <c r="D26" s="123">
        <v>2189</v>
      </c>
      <c r="E26" s="123">
        <v>4052.6</v>
      </c>
      <c r="F26" s="123">
        <v>2379.6999999999998</v>
      </c>
      <c r="G26" s="123">
        <v>15408</v>
      </c>
    </row>
    <row r="27" spans="1:7" x14ac:dyDescent="0.2">
      <c r="A27" s="645">
        <v>2001</v>
      </c>
      <c r="B27" s="668">
        <v>69182</v>
      </c>
      <c r="C27" s="123">
        <v>5166</v>
      </c>
      <c r="D27" s="123">
        <v>2807</v>
      </c>
      <c r="E27" s="123">
        <v>2872.2</v>
      </c>
      <c r="F27" s="123">
        <v>2631.2</v>
      </c>
      <c r="G27" s="123">
        <v>17888</v>
      </c>
    </row>
    <row r="28" spans="1:7" x14ac:dyDescent="0.2">
      <c r="A28" s="645">
        <v>2002</v>
      </c>
      <c r="B28" s="668">
        <v>73214</v>
      </c>
      <c r="C28" s="123">
        <v>7261</v>
      </c>
      <c r="D28" s="661">
        <v>2455</v>
      </c>
      <c r="E28" s="123">
        <v>4492.7</v>
      </c>
      <c r="F28" s="123">
        <v>2197.6</v>
      </c>
      <c r="G28" s="123">
        <v>22572</v>
      </c>
    </row>
    <row r="29" spans="1:7" x14ac:dyDescent="0.2">
      <c r="A29" s="645">
        <v>2003</v>
      </c>
      <c r="B29" s="668">
        <v>74078</v>
      </c>
      <c r="C29" s="123">
        <v>7362</v>
      </c>
      <c r="D29" s="123">
        <v>1005</v>
      </c>
      <c r="E29" s="123">
        <v>6706.5</v>
      </c>
      <c r="F29" s="123">
        <v>4526.1000000000004</v>
      </c>
      <c r="G29" s="123">
        <v>28780</v>
      </c>
    </row>
    <row r="30" spans="1:7" x14ac:dyDescent="0.2">
      <c r="A30" s="645">
        <v>2004</v>
      </c>
      <c r="B30" s="668">
        <v>76065</v>
      </c>
      <c r="C30" s="123">
        <v>8782</v>
      </c>
      <c r="D30" s="123">
        <v>1742</v>
      </c>
      <c r="E30" s="123">
        <v>6161.5</v>
      </c>
      <c r="F30" s="123">
        <v>2553.6999999999998</v>
      </c>
      <c r="G30" s="123">
        <v>28974</v>
      </c>
    </row>
    <row r="31" spans="1:7" x14ac:dyDescent="0.2">
      <c r="A31" s="645">
        <v>2005</v>
      </c>
      <c r="B31" s="668">
        <v>70414</v>
      </c>
      <c r="C31" s="123">
        <v>11225</v>
      </c>
      <c r="D31" s="123">
        <v>1394</v>
      </c>
      <c r="E31" s="123">
        <v>24762.6</v>
      </c>
      <c r="F31" s="123">
        <v>3075.1</v>
      </c>
      <c r="G31" s="123">
        <v>52476</v>
      </c>
    </row>
    <row r="32" spans="1:7" x14ac:dyDescent="0.2">
      <c r="A32" s="645">
        <v>2006</v>
      </c>
      <c r="B32" s="663">
        <v>68321</v>
      </c>
      <c r="C32" s="123">
        <v>10994</v>
      </c>
      <c r="D32" s="123">
        <v>1514</v>
      </c>
      <c r="E32" s="123">
        <v>35253.699999999997</v>
      </c>
      <c r="F32" s="123">
        <v>3553.1</v>
      </c>
      <c r="G32" s="123">
        <v>69854</v>
      </c>
    </row>
    <row r="33" spans="1:7" x14ac:dyDescent="0.2">
      <c r="A33" s="645">
        <v>2007</v>
      </c>
      <c r="B33" s="668">
        <v>69121</v>
      </c>
      <c r="C33" s="123">
        <v>10577</v>
      </c>
      <c r="D33" s="123">
        <v>2247</v>
      </c>
      <c r="E33" s="123">
        <v>32851.1</v>
      </c>
      <c r="F33" s="123">
        <v>2051.8000000000002</v>
      </c>
      <c r="G33" s="123">
        <v>66415</v>
      </c>
    </row>
    <row r="34" spans="1:7" x14ac:dyDescent="0.2">
      <c r="A34" s="645">
        <v>2008</v>
      </c>
      <c r="B34" s="668">
        <v>69895</v>
      </c>
      <c r="C34" s="123">
        <v>11115</v>
      </c>
      <c r="D34" s="123">
        <v>1678</v>
      </c>
      <c r="E34" s="123">
        <v>42093.3</v>
      </c>
      <c r="F34" s="123">
        <v>2848.3</v>
      </c>
      <c r="G34" s="123">
        <v>72100</v>
      </c>
    </row>
    <row r="35" spans="1:7" x14ac:dyDescent="0.2">
      <c r="A35" s="645">
        <v>2009</v>
      </c>
      <c r="B35" s="668">
        <v>73842</v>
      </c>
      <c r="C35" s="123">
        <v>10535</v>
      </c>
      <c r="D35" s="123">
        <v>1946</v>
      </c>
      <c r="E35" s="123">
        <v>32372</v>
      </c>
      <c r="F35" s="123">
        <v>1892.3</v>
      </c>
      <c r="G35" s="123">
        <v>62787</v>
      </c>
    </row>
    <row r="36" spans="1:7" x14ac:dyDescent="0.2">
      <c r="A36" s="645">
        <v>2010</v>
      </c>
      <c r="B36" s="668">
        <v>82243</v>
      </c>
      <c r="C36" s="123">
        <v>8205</v>
      </c>
      <c r="D36" s="123">
        <v>881</v>
      </c>
      <c r="E36" s="123">
        <v>53280.2</v>
      </c>
      <c r="F36" s="123">
        <v>3033.7</v>
      </c>
      <c r="G36" s="123">
        <v>85239</v>
      </c>
    </row>
    <row r="37" spans="1:7" x14ac:dyDescent="0.2">
      <c r="A37" s="645">
        <v>2011</v>
      </c>
      <c r="B37" s="663">
        <v>79939</v>
      </c>
      <c r="C37" s="661">
        <v>8241</v>
      </c>
      <c r="D37" s="115">
        <v>1720</v>
      </c>
      <c r="E37" s="661">
        <v>37469</v>
      </c>
      <c r="F37" s="661">
        <v>2145</v>
      </c>
      <c r="G37" s="661">
        <v>55721</v>
      </c>
    </row>
    <row r="38" spans="1:7" ht="12" thickBot="1" x14ac:dyDescent="0.25">
      <c r="A38" s="656">
        <v>2012</v>
      </c>
      <c r="B38" s="669">
        <v>73955</v>
      </c>
      <c r="C38" s="664">
        <v>7319</v>
      </c>
      <c r="D38" s="664">
        <v>451</v>
      </c>
      <c r="E38" s="664">
        <v>50199.1</v>
      </c>
      <c r="F38" s="664">
        <v>1791.5</v>
      </c>
      <c r="G38" s="664">
        <v>65579</v>
      </c>
    </row>
    <row r="40" spans="1:7" ht="46.5" customHeight="1" x14ac:dyDescent="0.2">
      <c r="A40" s="903" t="s">
        <v>906</v>
      </c>
      <c r="B40" s="903"/>
      <c r="C40" s="903"/>
      <c r="D40" s="903"/>
      <c r="E40" s="903"/>
      <c r="F40" s="903"/>
      <c r="G40" s="903"/>
    </row>
  </sheetData>
  <mergeCells count="2">
    <mergeCell ref="B4:G4"/>
    <mergeCell ref="A40:G40"/>
  </mergeCells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showGridLines="0" topLeftCell="A13" workbookViewId="0"/>
  </sheetViews>
  <sheetFormatPr defaultRowHeight="11.25" x14ac:dyDescent="0.2"/>
  <cols>
    <col min="1" max="1" width="9.140625" style="18"/>
    <col min="2" max="2" width="15" style="18" customWidth="1"/>
    <col min="3" max="3" width="13.140625" style="18" customWidth="1"/>
    <col min="4" max="4" width="3.5703125" style="18" customWidth="1"/>
    <col min="5" max="5" width="13.7109375" style="18" customWidth="1"/>
    <col min="6" max="6" width="13.42578125" style="18" customWidth="1"/>
    <col min="7" max="7" width="3" style="18" customWidth="1"/>
    <col min="8" max="16384" width="9.140625" style="18"/>
  </cols>
  <sheetData>
    <row r="1" spans="1:7" ht="12.75" x14ac:dyDescent="0.2">
      <c r="A1" s="464" t="s">
        <v>907</v>
      </c>
    </row>
    <row r="2" spans="1:7" ht="12" thickBot="1" x14ac:dyDescent="0.25"/>
    <row r="3" spans="1:7" ht="45" x14ac:dyDescent="0.2">
      <c r="A3" s="670"/>
      <c r="B3" s="671" t="s">
        <v>908</v>
      </c>
      <c r="C3" s="998" t="s">
        <v>909</v>
      </c>
      <c r="D3" s="999"/>
      <c r="E3" s="671" t="s">
        <v>910</v>
      </c>
      <c r="F3" s="998" t="s">
        <v>911</v>
      </c>
      <c r="G3" s="1000"/>
    </row>
    <row r="4" spans="1:7" x14ac:dyDescent="0.2">
      <c r="A4" s="672">
        <v>1976</v>
      </c>
      <c r="B4" s="673">
        <v>797734</v>
      </c>
      <c r="C4" s="674" t="s">
        <v>8</v>
      </c>
      <c r="D4" s="674"/>
      <c r="E4" s="324" t="s">
        <v>8</v>
      </c>
      <c r="F4" s="324" t="s">
        <v>8</v>
      </c>
    </row>
    <row r="5" spans="1:7" x14ac:dyDescent="0.2">
      <c r="A5" s="675">
        <v>1977</v>
      </c>
      <c r="B5" s="673">
        <v>840121</v>
      </c>
      <c r="C5" s="674" t="s">
        <v>8</v>
      </c>
      <c r="D5" s="674"/>
      <c r="E5" s="324">
        <v>8.8000000000000007</v>
      </c>
      <c r="F5" s="324" t="s">
        <v>8</v>
      </c>
    </row>
    <row r="6" spans="1:7" x14ac:dyDescent="0.2">
      <c r="A6" s="675">
        <v>1978</v>
      </c>
      <c r="B6" s="673">
        <v>904284</v>
      </c>
      <c r="C6" s="674" t="s">
        <v>8</v>
      </c>
      <c r="D6" s="674"/>
      <c r="E6" s="324">
        <v>9.4</v>
      </c>
      <c r="F6" s="324" t="s">
        <v>8</v>
      </c>
      <c r="G6" s="83"/>
    </row>
    <row r="7" spans="1:7" x14ac:dyDescent="0.2">
      <c r="A7" s="675">
        <v>1979</v>
      </c>
      <c r="B7" s="673">
        <v>939599</v>
      </c>
      <c r="C7" s="674" t="s">
        <v>8</v>
      </c>
      <c r="D7" s="674"/>
      <c r="E7" s="324">
        <v>9.6</v>
      </c>
      <c r="F7" s="324" t="s">
        <v>8</v>
      </c>
      <c r="G7" s="83"/>
    </row>
    <row r="8" spans="1:7" x14ac:dyDescent="0.2">
      <c r="A8" s="675">
        <v>1980</v>
      </c>
      <c r="B8" s="673">
        <v>989470</v>
      </c>
      <c r="C8" s="674" t="s">
        <v>8</v>
      </c>
      <c r="D8" s="674"/>
      <c r="E8" s="324">
        <v>10</v>
      </c>
      <c r="F8" s="324" t="s">
        <v>8</v>
      </c>
      <c r="G8" s="83"/>
    </row>
    <row r="9" spans="1:7" x14ac:dyDescent="0.2">
      <c r="A9" s="675">
        <v>1981</v>
      </c>
      <c r="B9" s="673">
        <v>1057305</v>
      </c>
      <c r="C9" s="674" t="s">
        <v>8</v>
      </c>
      <c r="D9" s="674"/>
      <c r="E9" s="324">
        <v>10.78</v>
      </c>
      <c r="F9" s="324" t="s">
        <v>8</v>
      </c>
      <c r="G9" s="83"/>
    </row>
    <row r="10" spans="1:7" x14ac:dyDescent="0.2">
      <c r="A10" s="675">
        <v>1982</v>
      </c>
      <c r="B10" s="673">
        <v>1149305</v>
      </c>
      <c r="C10" s="674" t="s">
        <v>8</v>
      </c>
      <c r="D10" s="674"/>
      <c r="E10" s="324">
        <v>11.5</v>
      </c>
      <c r="F10" s="324" t="s">
        <v>8</v>
      </c>
      <c r="G10" s="83"/>
    </row>
    <row r="11" spans="1:7" x14ac:dyDescent="0.2">
      <c r="A11" s="675">
        <v>1983</v>
      </c>
      <c r="B11" s="673">
        <v>1248906</v>
      </c>
      <c r="C11" s="674" t="s">
        <v>8</v>
      </c>
      <c r="D11" s="674"/>
      <c r="E11" s="324">
        <v>12.5</v>
      </c>
      <c r="F11" s="324" t="s">
        <v>8</v>
      </c>
      <c r="G11" s="83"/>
    </row>
    <row r="12" spans="1:7" x14ac:dyDescent="0.2">
      <c r="A12" s="675">
        <v>1984</v>
      </c>
      <c r="B12" s="673">
        <v>1324736</v>
      </c>
      <c r="C12" s="674" t="s">
        <v>8</v>
      </c>
      <c r="D12" s="674"/>
      <c r="E12" s="324">
        <v>13.2</v>
      </c>
      <c r="F12" s="324" t="s">
        <v>8</v>
      </c>
      <c r="G12" s="83"/>
    </row>
    <row r="13" spans="1:7" x14ac:dyDescent="0.2">
      <c r="A13" s="675">
        <v>1985</v>
      </c>
      <c r="B13" s="673">
        <v>1400418</v>
      </c>
      <c r="C13" s="674" t="s">
        <v>8</v>
      </c>
      <c r="D13" s="674"/>
      <c r="E13" s="324">
        <v>13.9</v>
      </c>
      <c r="F13" s="324" t="s">
        <v>8</v>
      </c>
      <c r="G13" s="83"/>
    </row>
    <row r="14" spans="1:7" x14ac:dyDescent="0.2">
      <c r="A14" s="675">
        <v>1986</v>
      </c>
      <c r="B14" s="673">
        <v>1511559</v>
      </c>
      <c r="C14" s="674" t="s">
        <v>8</v>
      </c>
      <c r="D14" s="674"/>
      <c r="E14" s="324">
        <v>15</v>
      </c>
      <c r="F14" s="324" t="s">
        <v>8</v>
      </c>
      <c r="G14" s="83"/>
    </row>
    <row r="15" spans="1:7" x14ac:dyDescent="0.2">
      <c r="A15" s="675">
        <v>1987</v>
      </c>
      <c r="B15" s="673">
        <v>1655306</v>
      </c>
      <c r="C15" s="674" t="s">
        <v>8</v>
      </c>
      <c r="D15" s="674"/>
      <c r="E15" s="324">
        <v>15.6</v>
      </c>
      <c r="F15" s="324" t="s">
        <v>8</v>
      </c>
      <c r="G15" s="83"/>
    </row>
    <row r="16" spans="1:7" x14ac:dyDescent="0.2">
      <c r="A16" s="675">
        <v>1988</v>
      </c>
      <c r="B16" s="676">
        <v>1849142</v>
      </c>
      <c r="C16" s="677" t="s">
        <v>8</v>
      </c>
      <c r="D16" s="677"/>
      <c r="E16" s="628">
        <v>18.399999999999999</v>
      </c>
      <c r="F16" s="628" t="s">
        <v>8</v>
      </c>
      <c r="G16" s="83"/>
    </row>
    <row r="17" spans="1:7" x14ac:dyDescent="0.2">
      <c r="A17" s="675">
        <v>1989</v>
      </c>
      <c r="B17" s="676">
        <v>2077495</v>
      </c>
      <c r="C17" s="677" t="s">
        <v>8</v>
      </c>
      <c r="D17" s="677"/>
      <c r="E17" s="628">
        <v>20.7</v>
      </c>
      <c r="F17" s="628" t="s">
        <v>8</v>
      </c>
      <c r="G17" s="83"/>
    </row>
    <row r="18" spans="1:7" x14ac:dyDescent="0.2">
      <c r="A18" s="675">
        <v>1990</v>
      </c>
      <c r="B18" s="676">
        <v>2379301</v>
      </c>
      <c r="C18" s="677" t="s">
        <v>8</v>
      </c>
      <c r="D18" s="677"/>
      <c r="E18" s="628">
        <v>23.8</v>
      </c>
      <c r="F18" s="628" t="s">
        <v>8</v>
      </c>
      <c r="G18" s="83"/>
    </row>
    <row r="19" spans="1:7" x14ac:dyDescent="0.2">
      <c r="A19" s="675">
        <v>1991</v>
      </c>
      <c r="B19" s="676">
        <v>2694140</v>
      </c>
      <c r="C19" s="677" t="s">
        <v>8</v>
      </c>
      <c r="D19" s="677"/>
      <c r="E19" s="628">
        <v>27</v>
      </c>
      <c r="F19" s="628" t="s">
        <v>8</v>
      </c>
      <c r="G19" s="83"/>
    </row>
    <row r="20" spans="1:7" x14ac:dyDescent="0.2">
      <c r="A20" s="675">
        <v>1992</v>
      </c>
      <c r="B20" s="676">
        <v>3014173</v>
      </c>
      <c r="C20" s="676">
        <v>37262</v>
      </c>
      <c r="D20" s="676"/>
      <c r="E20" s="628">
        <v>30.2</v>
      </c>
      <c r="F20" s="628">
        <v>0.4</v>
      </c>
      <c r="G20" s="83"/>
    </row>
    <row r="21" spans="1:7" x14ac:dyDescent="0.2">
      <c r="A21" s="675">
        <v>1993</v>
      </c>
      <c r="B21" s="676">
        <v>3260178</v>
      </c>
      <c r="C21" s="676">
        <v>101231</v>
      </c>
      <c r="D21" s="676"/>
      <c r="E21" s="628">
        <v>32.6</v>
      </c>
      <c r="F21" s="628">
        <v>1</v>
      </c>
      <c r="G21" s="83"/>
    </row>
    <row r="22" spans="1:7" x14ac:dyDescent="0.2">
      <c r="A22" s="675">
        <v>1994</v>
      </c>
      <c r="B22" s="676">
        <v>3444269</v>
      </c>
      <c r="C22" s="676">
        <v>173508</v>
      </c>
      <c r="D22" s="676"/>
      <c r="E22" s="628">
        <v>34.299999999999997</v>
      </c>
      <c r="F22" s="628">
        <v>1.8</v>
      </c>
      <c r="G22" s="83"/>
    </row>
    <row r="23" spans="1:7" x14ac:dyDescent="0.2">
      <c r="A23" s="675">
        <v>1995</v>
      </c>
      <c r="B23" s="676">
        <v>3586089</v>
      </c>
      <c r="C23" s="676">
        <v>340845</v>
      </c>
      <c r="D23" s="676"/>
      <c r="E23" s="628">
        <v>35.700000000000003</v>
      </c>
      <c r="F23" s="628">
        <v>3.4</v>
      </c>
      <c r="G23" s="83"/>
    </row>
    <row r="24" spans="1:7" x14ac:dyDescent="0.2">
      <c r="A24" s="675">
        <v>1996</v>
      </c>
      <c r="B24" s="676">
        <v>3821874</v>
      </c>
      <c r="C24" s="676">
        <v>663643</v>
      </c>
      <c r="D24" s="676"/>
      <c r="E24" s="628">
        <v>37.9</v>
      </c>
      <c r="F24" s="628">
        <v>6.7</v>
      </c>
      <c r="G24" s="83"/>
    </row>
    <row r="25" spans="1:7" x14ac:dyDescent="0.2">
      <c r="A25" s="675">
        <v>1997</v>
      </c>
      <c r="B25" s="676">
        <v>4002478</v>
      </c>
      <c r="C25" s="676">
        <v>1506958</v>
      </c>
      <c r="D25" s="676"/>
      <c r="E25" s="628">
        <v>40.200000000000003</v>
      </c>
      <c r="F25" s="628">
        <v>15.1</v>
      </c>
      <c r="G25" s="83"/>
    </row>
    <row r="26" spans="1:7" x14ac:dyDescent="0.2">
      <c r="A26" s="675">
        <v>1998</v>
      </c>
      <c r="B26" s="676">
        <v>4116946</v>
      </c>
      <c r="C26" s="676">
        <v>3074633</v>
      </c>
      <c r="D26" s="676"/>
      <c r="E26" s="628">
        <v>41.3</v>
      </c>
      <c r="F26" s="628">
        <v>30.8</v>
      </c>
      <c r="G26" s="83"/>
    </row>
    <row r="27" spans="1:7" x14ac:dyDescent="0.2">
      <c r="A27" s="675">
        <v>1999</v>
      </c>
      <c r="B27" s="676">
        <v>4229848</v>
      </c>
      <c r="C27" s="676">
        <v>4671458</v>
      </c>
      <c r="D27" s="676"/>
      <c r="E27" s="628">
        <v>42.3</v>
      </c>
      <c r="F27" s="628">
        <v>46.7</v>
      </c>
      <c r="G27" s="83"/>
    </row>
    <row r="28" spans="1:7" ht="12.75" x14ac:dyDescent="0.2">
      <c r="A28" s="675">
        <v>2000</v>
      </c>
      <c r="B28" s="678">
        <v>4302547</v>
      </c>
      <c r="C28" s="678">
        <v>6664951</v>
      </c>
      <c r="D28" s="678"/>
      <c r="E28" s="679">
        <v>41.95</v>
      </c>
      <c r="F28" s="628">
        <v>65.099999999999994</v>
      </c>
      <c r="G28"/>
    </row>
    <row r="29" spans="1:7" x14ac:dyDescent="0.2">
      <c r="A29" s="675">
        <v>2001</v>
      </c>
      <c r="B29" s="676">
        <v>4301162</v>
      </c>
      <c r="C29" s="676">
        <v>8355789</v>
      </c>
      <c r="D29" s="676"/>
      <c r="E29" s="628">
        <v>41.64</v>
      </c>
      <c r="F29" s="628">
        <v>77.2</v>
      </c>
    </row>
    <row r="30" spans="1:7" x14ac:dyDescent="0.2">
      <c r="A30" s="675">
        <v>2002</v>
      </c>
      <c r="B30" s="676">
        <v>4143134</v>
      </c>
      <c r="C30" s="676">
        <v>9202232</v>
      </c>
      <c r="D30" s="676"/>
      <c r="E30" s="628">
        <v>39.81</v>
      </c>
      <c r="F30" s="628">
        <v>82.5</v>
      </c>
    </row>
    <row r="31" spans="1:7" x14ac:dyDescent="0.2">
      <c r="A31" s="675">
        <v>2003</v>
      </c>
      <c r="B31" s="676">
        <v>4036649</v>
      </c>
      <c r="C31" s="676">
        <v>10002705</v>
      </c>
      <c r="D31" s="676"/>
      <c r="E31" s="628">
        <v>38.54</v>
      </c>
      <c r="F31" s="680" t="s">
        <v>8</v>
      </c>
    </row>
    <row r="32" spans="1:7" x14ac:dyDescent="0.2">
      <c r="A32" s="675">
        <v>2004</v>
      </c>
      <c r="B32" s="676">
        <v>3948371</v>
      </c>
      <c r="C32" s="676">
        <v>10571100</v>
      </c>
      <c r="D32" s="676"/>
      <c r="E32" s="628">
        <v>37.5</v>
      </c>
      <c r="F32" s="680" t="s">
        <v>8</v>
      </c>
    </row>
    <row r="33" spans="1:7" x14ac:dyDescent="0.2">
      <c r="A33" s="675">
        <v>2005</v>
      </c>
      <c r="B33" s="676">
        <v>3769410</v>
      </c>
      <c r="C33" s="676">
        <v>11368494</v>
      </c>
      <c r="D33" s="676"/>
      <c r="E33" s="628">
        <v>35.659999999999997</v>
      </c>
      <c r="F33" s="680" t="s">
        <v>8</v>
      </c>
    </row>
    <row r="34" spans="1:7" x14ac:dyDescent="0.2">
      <c r="A34" s="675">
        <v>2006</v>
      </c>
      <c r="B34" s="676">
        <v>3316572</v>
      </c>
      <c r="C34" s="676">
        <v>12236104</v>
      </c>
      <c r="D34" s="676"/>
      <c r="E34" s="628">
        <v>31.29</v>
      </c>
      <c r="F34" s="680" t="s">
        <v>8</v>
      </c>
    </row>
    <row r="35" spans="1:7" x14ac:dyDescent="0.2">
      <c r="A35" s="675">
        <v>2007</v>
      </c>
      <c r="B35" s="676">
        <v>3000426</v>
      </c>
      <c r="C35" s="676">
        <v>13477414</v>
      </c>
      <c r="D35" s="676"/>
      <c r="E35" s="628">
        <v>28.26</v>
      </c>
      <c r="F35" s="680" t="s">
        <v>8</v>
      </c>
    </row>
    <row r="36" spans="1:7" x14ac:dyDescent="0.2">
      <c r="A36" s="675">
        <v>2008</v>
      </c>
      <c r="B36" s="676">
        <v>2825405</v>
      </c>
      <c r="C36" s="676">
        <v>14953227</v>
      </c>
      <c r="D36" s="676"/>
      <c r="E36" s="628">
        <v>26.59</v>
      </c>
      <c r="F36" s="680" t="s">
        <v>8</v>
      </c>
    </row>
    <row r="37" spans="1:7" ht="12.75" x14ac:dyDescent="0.2">
      <c r="A37" s="675">
        <v>2009</v>
      </c>
      <c r="B37" s="676">
        <v>2720091</v>
      </c>
      <c r="C37" s="676">
        <v>16051044</v>
      </c>
      <c r="D37" s="676"/>
      <c r="E37" s="628">
        <v>25.57</v>
      </c>
      <c r="F37" s="680" t="s">
        <v>8</v>
      </c>
      <c r="G37"/>
    </row>
    <row r="38" spans="1:7" x14ac:dyDescent="0.2">
      <c r="A38" s="675">
        <v>2010</v>
      </c>
      <c r="B38" s="676">
        <v>2661747</v>
      </c>
      <c r="C38" s="681">
        <v>13489173</v>
      </c>
      <c r="D38" s="682" t="s">
        <v>912</v>
      </c>
      <c r="E38" s="628">
        <v>25.02</v>
      </c>
      <c r="F38" s="683">
        <v>128</v>
      </c>
      <c r="G38" s="18" t="s">
        <v>913</v>
      </c>
    </row>
    <row r="39" spans="1:7" x14ac:dyDescent="0.2">
      <c r="A39" s="675">
        <v>2011</v>
      </c>
      <c r="B39" s="676">
        <v>2605910</v>
      </c>
      <c r="C39" s="681">
        <v>13468323</v>
      </c>
      <c r="D39" s="681"/>
      <c r="E39" s="628">
        <v>24.72</v>
      </c>
      <c r="F39" s="680">
        <v>127.4</v>
      </c>
    </row>
    <row r="40" spans="1:7" ht="12" thickBot="1" x14ac:dyDescent="0.25">
      <c r="A40" s="684">
        <v>2012</v>
      </c>
      <c r="B40" s="109">
        <v>2604479</v>
      </c>
      <c r="C40" s="685">
        <v>13289619</v>
      </c>
      <c r="D40" s="685"/>
      <c r="E40" s="686">
        <v>24.84</v>
      </c>
      <c r="F40" s="687">
        <v>125.7</v>
      </c>
      <c r="G40" s="523"/>
    </row>
    <row r="42" spans="1:7" x14ac:dyDescent="0.2">
      <c r="A42" s="18" t="s">
        <v>229</v>
      </c>
    </row>
    <row r="43" spans="1:7" ht="37.5" customHeight="1" x14ac:dyDescent="0.2">
      <c r="A43" s="1001" t="s">
        <v>914</v>
      </c>
      <c r="B43" s="1001"/>
      <c r="C43" s="1001"/>
      <c r="D43" s="1001"/>
      <c r="E43" s="1001"/>
      <c r="F43" s="1001"/>
    </row>
    <row r="45" spans="1:7" x14ac:dyDescent="0.2">
      <c r="A45" s="623" t="s">
        <v>915</v>
      </c>
    </row>
    <row r="46" spans="1:7" x14ac:dyDescent="0.2">
      <c r="A46" s="623" t="s">
        <v>916</v>
      </c>
    </row>
    <row r="47" spans="1:7" x14ac:dyDescent="0.2">
      <c r="A47" s="623"/>
    </row>
    <row r="48" spans="1:7" x14ac:dyDescent="0.2">
      <c r="A48" s="3" t="s">
        <v>241</v>
      </c>
    </row>
    <row r="49" spans="1:8" x14ac:dyDescent="0.2">
      <c r="A49" s="3" t="s">
        <v>917</v>
      </c>
    </row>
    <row r="50" spans="1:8" x14ac:dyDescent="0.2">
      <c r="A50" s="3" t="s">
        <v>918</v>
      </c>
    </row>
    <row r="51" spans="1:8" s="623" customFormat="1" x14ac:dyDescent="0.2"/>
    <row r="52" spans="1:8" x14ac:dyDescent="0.2">
      <c r="A52" s="3"/>
      <c r="B52" s="623"/>
      <c r="C52" s="623"/>
      <c r="D52" s="623"/>
      <c r="E52" s="623"/>
      <c r="F52" s="623"/>
      <c r="G52" s="623"/>
      <c r="H52" s="623"/>
    </row>
    <row r="53" spans="1:8" x14ac:dyDescent="0.2">
      <c r="A53" s="3"/>
    </row>
    <row r="54" spans="1:8" x14ac:dyDescent="0.2">
      <c r="A54" s="688"/>
    </row>
  </sheetData>
  <mergeCells count="3">
    <mergeCell ref="C3:D3"/>
    <mergeCell ref="F3:G3"/>
    <mergeCell ref="A43:F43"/>
  </mergeCells>
  <pageMargins left="0.75" right="0.75" top="1" bottom="1" header="0.5" footer="0.5"/>
  <pageSetup paperSize="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0"/>
  <sheetViews>
    <sheetView showGridLines="0" topLeftCell="A22" workbookViewId="0"/>
  </sheetViews>
  <sheetFormatPr defaultRowHeight="11.25" x14ac:dyDescent="0.2"/>
  <cols>
    <col min="1" max="1" width="9.140625" style="336"/>
    <col min="2" max="2" width="2.42578125" style="336" customWidth="1"/>
    <col min="3" max="4" width="13" style="336" customWidth="1"/>
    <col min="5" max="5" width="20.7109375" style="336" bestFit="1" customWidth="1"/>
    <col min="6" max="16384" width="9.140625" style="336"/>
  </cols>
  <sheetData>
    <row r="1" spans="1:5" s="18" customFormat="1" ht="12.75" x14ac:dyDescent="0.2">
      <c r="A1" s="464" t="s">
        <v>919</v>
      </c>
      <c r="D1" s="179"/>
    </row>
    <row r="2" spans="1:5" s="18" customFormat="1" ht="12" thickBot="1" x14ac:dyDescent="0.25">
      <c r="B2" s="524"/>
      <c r="D2" s="179"/>
    </row>
    <row r="3" spans="1:5" s="299" customFormat="1" ht="11.25" customHeight="1" x14ac:dyDescent="0.2">
      <c r="A3" s="1002"/>
      <c r="B3" s="1003"/>
      <c r="C3" s="154" t="s">
        <v>920</v>
      </c>
      <c r="D3" s="154" t="s">
        <v>921</v>
      </c>
      <c r="E3" s="907" t="s">
        <v>922</v>
      </c>
    </row>
    <row r="4" spans="1:5" s="299" customFormat="1" ht="20.25" customHeight="1" x14ac:dyDescent="0.2">
      <c r="A4" s="1004"/>
      <c r="B4" s="911"/>
      <c r="C4" s="379" t="s">
        <v>923</v>
      </c>
      <c r="D4" s="379" t="s">
        <v>923</v>
      </c>
      <c r="E4" s="912"/>
    </row>
    <row r="5" spans="1:5" x14ac:dyDescent="0.2">
      <c r="A5" s="689">
        <v>1970</v>
      </c>
      <c r="B5" s="157"/>
      <c r="C5" s="690">
        <v>18076</v>
      </c>
      <c r="D5" s="681" t="s">
        <v>8</v>
      </c>
      <c r="E5" s="691" t="s">
        <v>8</v>
      </c>
    </row>
    <row r="6" spans="1:5" x14ac:dyDescent="0.2">
      <c r="A6" s="300">
        <v>1971</v>
      </c>
      <c r="B6" s="466"/>
      <c r="C6" s="690">
        <v>18109</v>
      </c>
      <c r="D6" s="692" t="s">
        <v>8</v>
      </c>
      <c r="E6" s="633" t="s">
        <v>8</v>
      </c>
    </row>
    <row r="7" spans="1:5" x14ac:dyDescent="0.2">
      <c r="A7" s="300">
        <v>1972</v>
      </c>
      <c r="B7" s="466"/>
      <c r="C7" s="690">
        <v>18163</v>
      </c>
      <c r="D7" s="692" t="s">
        <v>8</v>
      </c>
      <c r="E7" s="633" t="s">
        <v>8</v>
      </c>
    </row>
    <row r="8" spans="1:5" x14ac:dyDescent="0.2">
      <c r="A8" s="300">
        <v>1973</v>
      </c>
      <c r="B8" s="466"/>
      <c r="C8" s="690">
        <v>18251</v>
      </c>
      <c r="D8" s="692" t="s">
        <v>8</v>
      </c>
      <c r="E8" s="633" t="s">
        <v>8</v>
      </c>
    </row>
    <row r="9" spans="1:5" x14ac:dyDescent="0.2">
      <c r="A9" s="300">
        <v>1974</v>
      </c>
      <c r="B9" s="466"/>
      <c r="C9" s="690">
        <v>18233</v>
      </c>
      <c r="D9" s="692" t="s">
        <v>8</v>
      </c>
      <c r="E9" s="633" t="s">
        <v>8</v>
      </c>
    </row>
    <row r="10" spans="1:5" x14ac:dyDescent="0.2">
      <c r="A10" s="300">
        <v>1975</v>
      </c>
      <c r="B10" s="466"/>
      <c r="C10" s="690">
        <v>18614</v>
      </c>
      <c r="D10" s="692" t="s">
        <v>8</v>
      </c>
      <c r="E10" s="633" t="s">
        <v>8</v>
      </c>
    </row>
    <row r="11" spans="1:5" x14ac:dyDescent="0.2">
      <c r="A11" s="300">
        <v>1976</v>
      </c>
      <c r="B11" s="466"/>
      <c r="C11" s="690">
        <v>18528</v>
      </c>
      <c r="D11" s="692" t="s">
        <v>8</v>
      </c>
      <c r="E11" s="633" t="s">
        <v>8</v>
      </c>
    </row>
    <row r="12" spans="1:5" x14ac:dyDescent="0.2">
      <c r="A12" s="300">
        <v>1977</v>
      </c>
      <c r="B12" s="466"/>
      <c r="C12" s="690">
        <v>18626</v>
      </c>
      <c r="D12" s="692">
        <v>74</v>
      </c>
      <c r="E12" s="693">
        <v>3.9729410501449583E-3</v>
      </c>
    </row>
    <row r="13" spans="1:5" x14ac:dyDescent="0.2">
      <c r="A13" s="300">
        <v>1978</v>
      </c>
      <c r="B13" s="466"/>
      <c r="C13" s="690">
        <v>18685</v>
      </c>
      <c r="D13" s="692">
        <v>74</v>
      </c>
      <c r="E13" s="693">
        <v>3.9603960396039604E-3</v>
      </c>
    </row>
    <row r="14" spans="1:5" x14ac:dyDescent="0.2">
      <c r="A14" s="300">
        <v>1979</v>
      </c>
      <c r="B14" s="466"/>
      <c r="C14" s="690">
        <v>18740</v>
      </c>
      <c r="D14" s="692">
        <v>74</v>
      </c>
      <c r="E14" s="693">
        <v>3.9487726787620064E-3</v>
      </c>
    </row>
    <row r="15" spans="1:5" x14ac:dyDescent="0.2">
      <c r="A15" s="300">
        <v>1980</v>
      </c>
      <c r="B15" s="466"/>
      <c r="C15" s="690">
        <v>18817</v>
      </c>
      <c r="D15" s="692">
        <v>132</v>
      </c>
      <c r="E15" s="693">
        <v>7.0149333049901686E-3</v>
      </c>
    </row>
    <row r="16" spans="1:5" x14ac:dyDescent="0.2">
      <c r="A16" s="300">
        <v>1981</v>
      </c>
      <c r="B16" s="466"/>
      <c r="C16" s="690">
        <v>18793</v>
      </c>
      <c r="D16" s="692">
        <v>132</v>
      </c>
      <c r="E16" s="693">
        <v>7.0238918746341724E-3</v>
      </c>
    </row>
    <row r="17" spans="1:5" x14ac:dyDescent="0.2">
      <c r="A17" s="300">
        <v>1982</v>
      </c>
      <c r="B17" s="466"/>
      <c r="C17" s="690">
        <v>18849</v>
      </c>
      <c r="D17" s="692">
        <v>167</v>
      </c>
      <c r="E17" s="693">
        <v>8.8598864661255244E-3</v>
      </c>
    </row>
    <row r="18" spans="1:5" x14ac:dyDescent="0.2">
      <c r="A18" s="300">
        <v>1983</v>
      </c>
      <c r="B18" s="466"/>
      <c r="C18" s="690">
        <v>18882</v>
      </c>
      <c r="D18" s="692">
        <v>169</v>
      </c>
      <c r="E18" s="693">
        <v>8.9503230589979867E-3</v>
      </c>
    </row>
    <row r="19" spans="1:5" x14ac:dyDescent="0.2">
      <c r="A19" s="300">
        <v>1984</v>
      </c>
      <c r="B19" s="466"/>
      <c r="C19" s="690">
        <v>18864</v>
      </c>
      <c r="D19" s="692">
        <v>195</v>
      </c>
      <c r="E19" s="693">
        <v>1.0337150127226464E-2</v>
      </c>
    </row>
    <row r="20" spans="1:5" x14ac:dyDescent="0.2">
      <c r="A20" s="300">
        <v>1985</v>
      </c>
      <c r="B20" s="466"/>
      <c r="C20" s="690">
        <v>18815</v>
      </c>
      <c r="D20" s="692">
        <v>196</v>
      </c>
      <c r="E20" s="693">
        <v>1.0417220302949774E-2</v>
      </c>
    </row>
    <row r="21" spans="1:5" x14ac:dyDescent="0.2">
      <c r="A21" s="300">
        <v>1986</v>
      </c>
      <c r="B21" s="466"/>
      <c r="C21" s="690">
        <v>18879</v>
      </c>
      <c r="D21" s="692">
        <v>196</v>
      </c>
      <c r="E21" s="693">
        <v>1.0381905821282907E-2</v>
      </c>
    </row>
    <row r="22" spans="1:5" x14ac:dyDescent="0.2">
      <c r="A22" s="300">
        <v>1987</v>
      </c>
      <c r="B22" s="466"/>
      <c r="C22" s="690">
        <v>19856</v>
      </c>
      <c r="D22" s="692">
        <v>215</v>
      </c>
      <c r="E22" s="693">
        <v>1.0827961321514907E-2</v>
      </c>
    </row>
    <row r="23" spans="1:5" x14ac:dyDescent="0.2">
      <c r="A23" s="300">
        <v>1988</v>
      </c>
      <c r="B23" s="466"/>
      <c r="C23" s="690">
        <v>19016</v>
      </c>
      <c r="D23" s="692">
        <v>215</v>
      </c>
      <c r="E23" s="693">
        <v>1.1306268405553219E-2</v>
      </c>
    </row>
    <row r="24" spans="1:5" x14ac:dyDescent="0.2">
      <c r="A24" s="300">
        <v>1989</v>
      </c>
      <c r="B24" s="466"/>
      <c r="C24" s="690">
        <v>19234</v>
      </c>
      <c r="D24" s="692">
        <v>243</v>
      </c>
      <c r="E24" s="693">
        <v>1.2633877508578559E-2</v>
      </c>
    </row>
    <row r="25" spans="1:5" x14ac:dyDescent="0.2">
      <c r="A25" s="300">
        <v>1990</v>
      </c>
      <c r="B25" s="466"/>
      <c r="C25" s="690">
        <v>19472</v>
      </c>
      <c r="D25" s="692">
        <v>303</v>
      </c>
      <c r="E25" s="693">
        <v>1.5560805258833197E-2</v>
      </c>
    </row>
    <row r="26" spans="1:5" x14ac:dyDescent="0.2">
      <c r="A26" s="300">
        <v>1991</v>
      </c>
      <c r="B26" s="466"/>
      <c r="C26" s="690">
        <v>19841</v>
      </c>
      <c r="D26" s="692">
        <v>409</v>
      </c>
      <c r="E26" s="693">
        <v>2.0613880348772744E-2</v>
      </c>
    </row>
    <row r="27" spans="1:5" x14ac:dyDescent="0.2">
      <c r="A27" s="300">
        <v>1992</v>
      </c>
      <c r="B27" s="466"/>
      <c r="C27" s="690">
        <v>19263</v>
      </c>
      <c r="D27" s="692">
        <v>519</v>
      </c>
      <c r="E27" s="693">
        <v>2.6942843793801588E-2</v>
      </c>
    </row>
    <row r="28" spans="1:5" x14ac:dyDescent="0.2">
      <c r="A28" s="300">
        <v>1993</v>
      </c>
      <c r="B28" s="466"/>
      <c r="C28" s="690">
        <v>18468</v>
      </c>
      <c r="D28" s="692">
        <v>579</v>
      </c>
      <c r="E28" s="693">
        <v>3.1351526965562052E-2</v>
      </c>
    </row>
    <row r="29" spans="1:5" x14ac:dyDescent="0.2">
      <c r="A29" s="300">
        <v>1994</v>
      </c>
      <c r="B29" s="466"/>
      <c r="C29" s="690">
        <v>18686</v>
      </c>
      <c r="D29" s="692">
        <v>587</v>
      </c>
      <c r="E29" s="693">
        <v>3.1413892753933428E-2</v>
      </c>
    </row>
    <row r="30" spans="1:5" x14ac:dyDescent="0.2">
      <c r="A30" s="300">
        <v>1995</v>
      </c>
      <c r="B30" s="466"/>
      <c r="C30" s="690">
        <v>18445</v>
      </c>
      <c r="D30" s="692">
        <v>687</v>
      </c>
      <c r="E30" s="693">
        <v>3.7245866088370834E-2</v>
      </c>
    </row>
    <row r="31" spans="1:5" x14ac:dyDescent="0.2">
      <c r="A31" s="300">
        <v>1996</v>
      </c>
      <c r="B31" s="466"/>
      <c r="C31" s="690">
        <v>18413</v>
      </c>
      <c r="D31" s="692">
        <v>710</v>
      </c>
      <c r="E31" s="693">
        <v>3.8559713246076141E-2</v>
      </c>
    </row>
    <row r="32" spans="1:5" x14ac:dyDescent="0.2">
      <c r="A32" s="300">
        <v>1997</v>
      </c>
      <c r="B32" s="466"/>
      <c r="C32" s="690">
        <v>18097</v>
      </c>
      <c r="D32" s="692">
        <v>797</v>
      </c>
      <c r="E32" s="693">
        <v>4.4040448693153558E-2</v>
      </c>
    </row>
    <row r="33" spans="1:5" x14ac:dyDescent="0.2">
      <c r="A33" s="300">
        <v>1998</v>
      </c>
      <c r="B33" s="466"/>
      <c r="C33" s="690">
        <v>19361</v>
      </c>
      <c r="D33" s="692">
        <v>1252</v>
      </c>
      <c r="E33" s="693">
        <v>6.4666081297453645E-2</v>
      </c>
    </row>
    <row r="34" spans="1:5" x14ac:dyDescent="0.2">
      <c r="A34" s="300">
        <v>1999</v>
      </c>
      <c r="B34" s="466"/>
      <c r="C34" s="690">
        <v>19952</v>
      </c>
      <c r="D34" s="692">
        <v>1441</v>
      </c>
      <c r="E34" s="693">
        <v>7.2223336006415395E-2</v>
      </c>
    </row>
    <row r="35" spans="1:5" x14ac:dyDescent="0.2">
      <c r="A35" s="300">
        <v>2000</v>
      </c>
      <c r="B35" s="466"/>
      <c r="C35" s="690">
        <v>19736</v>
      </c>
      <c r="D35" s="692">
        <v>1482</v>
      </c>
      <c r="E35" s="693">
        <v>7.5091203891366032E-2</v>
      </c>
    </row>
    <row r="36" spans="1:5" x14ac:dyDescent="0.2">
      <c r="A36" s="300">
        <v>2001</v>
      </c>
      <c r="B36" s="466"/>
      <c r="C36" s="690">
        <v>19657</v>
      </c>
      <c r="D36" s="692">
        <v>1659</v>
      </c>
      <c r="E36" s="693">
        <v>8.4397415678893015E-2</v>
      </c>
    </row>
    <row r="37" spans="1:5" x14ac:dyDescent="0.2">
      <c r="A37" s="300">
        <v>2002</v>
      </c>
      <c r="B37" s="466"/>
      <c r="C37" s="690">
        <v>20167</v>
      </c>
      <c r="D37" s="692">
        <v>1835</v>
      </c>
      <c r="E37" s="693">
        <v>9.0990231566420388E-2</v>
      </c>
    </row>
    <row r="38" spans="1:5" x14ac:dyDescent="0.2">
      <c r="A38" s="300">
        <v>2003</v>
      </c>
      <c r="B38" s="694" t="s">
        <v>912</v>
      </c>
      <c r="C38" s="695">
        <v>12589</v>
      </c>
      <c r="D38" s="695">
        <v>2002</v>
      </c>
      <c r="E38" s="696">
        <v>0.15902772261498099</v>
      </c>
    </row>
    <row r="39" spans="1:5" x14ac:dyDescent="0.2">
      <c r="A39" s="300">
        <v>2004</v>
      </c>
      <c r="B39" s="466"/>
      <c r="C39" s="690">
        <v>12689</v>
      </c>
      <c r="D39" s="690">
        <v>2091</v>
      </c>
      <c r="E39" s="697">
        <v>0.16478839940105602</v>
      </c>
    </row>
    <row r="40" spans="1:5" x14ac:dyDescent="0.2">
      <c r="A40" s="300">
        <v>2005</v>
      </c>
      <c r="B40" s="466"/>
      <c r="C40" s="690">
        <v>12661</v>
      </c>
      <c r="D40" s="690">
        <v>2341</v>
      </c>
      <c r="E40" s="697">
        <v>0.18489850722691731</v>
      </c>
    </row>
    <row r="41" spans="1:5" x14ac:dyDescent="0.2">
      <c r="A41" s="300">
        <v>2006</v>
      </c>
      <c r="B41" s="466"/>
      <c r="C41" s="690">
        <v>12860</v>
      </c>
      <c r="D41" s="690">
        <v>2545</v>
      </c>
      <c r="E41" s="697">
        <v>0.19790046656298602</v>
      </c>
    </row>
    <row r="42" spans="1:5" x14ac:dyDescent="0.2">
      <c r="A42" s="300">
        <v>2007</v>
      </c>
      <c r="B42" s="466"/>
      <c r="C42" s="690">
        <v>12902</v>
      </c>
      <c r="D42" s="692">
        <v>2613</v>
      </c>
      <c r="E42" s="697">
        <v>0.20252674004030383</v>
      </c>
    </row>
    <row r="43" spans="1:5" x14ac:dyDescent="0.2">
      <c r="A43" s="300">
        <v>2008</v>
      </c>
      <c r="B43" s="466"/>
      <c r="C43" s="690">
        <v>12990</v>
      </c>
      <c r="D43" s="692">
        <v>2673</v>
      </c>
      <c r="E43" s="697">
        <v>0.20577367205542726</v>
      </c>
    </row>
    <row r="44" spans="1:5" x14ac:dyDescent="0.2">
      <c r="A44" s="300">
        <v>2009</v>
      </c>
      <c r="B44" s="466"/>
      <c r="C44" s="690">
        <v>13112</v>
      </c>
      <c r="D44" s="692">
        <v>2705</v>
      </c>
      <c r="E44" s="697">
        <v>0.20629957291031117</v>
      </c>
    </row>
    <row r="45" spans="1:5" x14ac:dyDescent="0.2">
      <c r="A45" s="300">
        <v>2010</v>
      </c>
      <c r="B45" s="466"/>
      <c r="C45" s="690">
        <v>13123</v>
      </c>
      <c r="D45" s="692">
        <v>2737</v>
      </c>
      <c r="E45" s="697">
        <v>0.20856511468414235</v>
      </c>
    </row>
    <row r="46" spans="1:5" x14ac:dyDescent="0.2">
      <c r="A46" s="300">
        <v>2011</v>
      </c>
      <c r="B46" s="466"/>
      <c r="C46" s="690">
        <v>13411</v>
      </c>
      <c r="D46" s="692">
        <v>2737</v>
      </c>
      <c r="E46" s="697">
        <v>0.20408619789724852</v>
      </c>
    </row>
    <row r="47" spans="1:5" ht="12" thickBot="1" x14ac:dyDescent="0.25">
      <c r="A47" s="698">
        <v>2012</v>
      </c>
      <c r="B47" s="467"/>
      <c r="C47" s="699">
        <v>14284</v>
      </c>
      <c r="D47" s="700">
        <v>2988</v>
      </c>
      <c r="E47" s="701">
        <v>0.20918510221226547</v>
      </c>
    </row>
    <row r="49" spans="1:8" s="702" customFormat="1" x14ac:dyDescent="0.2">
      <c r="A49" s="18" t="s">
        <v>229</v>
      </c>
    </row>
    <row r="50" spans="1:8" ht="39.75" customHeight="1" x14ac:dyDescent="0.2">
      <c r="A50" s="1001" t="s">
        <v>924</v>
      </c>
      <c r="B50" s="1001"/>
      <c r="C50" s="1001"/>
      <c r="D50" s="1001"/>
      <c r="E50" s="1001"/>
      <c r="F50" s="1001"/>
      <c r="G50" s="1001"/>
      <c r="H50" s="1001"/>
    </row>
    <row r="51" spans="1:8" x14ac:dyDescent="0.2">
      <c r="A51" s="18"/>
    </row>
    <row r="52" spans="1:8" x14ac:dyDescent="0.2">
      <c r="A52" s="623" t="s">
        <v>925</v>
      </c>
    </row>
    <row r="53" spans="1:8" x14ac:dyDescent="0.2">
      <c r="A53" s="623"/>
    </row>
    <row r="54" spans="1:8" x14ac:dyDescent="0.2">
      <c r="A54" s="18" t="s">
        <v>241</v>
      </c>
    </row>
    <row r="55" spans="1:8" x14ac:dyDescent="0.2">
      <c r="A55" s="18" t="s">
        <v>926</v>
      </c>
    </row>
    <row r="56" spans="1:8" x14ac:dyDescent="0.2">
      <c r="A56" s="18" t="s">
        <v>927</v>
      </c>
    </row>
    <row r="57" spans="1:8" ht="39.75" customHeight="1" x14ac:dyDescent="0.2">
      <c r="A57" s="974" t="s">
        <v>928</v>
      </c>
      <c r="B57" s="974"/>
      <c r="C57" s="974"/>
      <c r="D57" s="974"/>
      <c r="E57" s="974"/>
      <c r="F57" s="974"/>
      <c r="G57" s="974"/>
      <c r="H57" s="974"/>
    </row>
    <row r="58" spans="1:8" ht="23.25" customHeight="1" x14ac:dyDescent="0.2">
      <c r="A58" s="1001" t="s">
        <v>929</v>
      </c>
      <c r="B58" s="1001"/>
      <c r="C58" s="1001"/>
      <c r="D58" s="1001"/>
      <c r="E58" s="1001"/>
      <c r="F58" s="1001"/>
      <c r="G58" s="1001"/>
      <c r="H58" s="1001"/>
    </row>
    <row r="60" spans="1:8" x14ac:dyDescent="0.2">
      <c r="C60" s="18"/>
    </row>
  </sheetData>
  <mergeCells count="5">
    <mergeCell ref="A3:B4"/>
    <mergeCell ref="E3:E4"/>
    <mergeCell ref="A50:H50"/>
    <mergeCell ref="A57:H57"/>
    <mergeCell ref="A58:H58"/>
  </mergeCells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showGridLines="0" topLeftCell="A19" workbookViewId="0"/>
  </sheetViews>
  <sheetFormatPr defaultRowHeight="11.25" x14ac:dyDescent="0.2"/>
  <cols>
    <col min="1" max="1" width="9.140625" style="18"/>
    <col min="2" max="3" width="11.7109375" style="18" customWidth="1"/>
    <col min="4" max="16384" width="9.140625" style="18"/>
  </cols>
  <sheetData>
    <row r="1" spans="1:3" ht="12.75" x14ac:dyDescent="0.2">
      <c r="A1" s="17" t="s">
        <v>930</v>
      </c>
    </row>
    <row r="2" spans="1:3" ht="12" thickBot="1" x14ac:dyDescent="0.25"/>
    <row r="3" spans="1:3" ht="33.75" x14ac:dyDescent="0.2">
      <c r="A3" s="158"/>
      <c r="B3" s="154" t="s">
        <v>931</v>
      </c>
      <c r="C3" s="155" t="s">
        <v>932</v>
      </c>
    </row>
    <row r="4" spans="1:3" x14ac:dyDescent="0.2">
      <c r="A4" s="380">
        <v>1970</v>
      </c>
      <c r="B4" s="676">
        <v>22662</v>
      </c>
      <c r="C4" s="703">
        <v>6.2527579207483894</v>
      </c>
    </row>
    <row r="5" spans="1:3" x14ac:dyDescent="0.2">
      <c r="A5" s="385">
        <v>1971</v>
      </c>
      <c r="B5" s="676">
        <v>23912</v>
      </c>
      <c r="C5" s="703">
        <v>6.9128471060555361</v>
      </c>
    </row>
    <row r="6" spans="1:3" x14ac:dyDescent="0.2">
      <c r="A6" s="385">
        <v>1972</v>
      </c>
      <c r="B6" s="676">
        <v>25056</v>
      </c>
      <c r="C6" s="703">
        <v>6.7648467432950197</v>
      </c>
    </row>
    <row r="7" spans="1:3" x14ac:dyDescent="0.2">
      <c r="A7" s="385">
        <v>1973</v>
      </c>
      <c r="B7" s="676">
        <v>22896</v>
      </c>
      <c r="C7" s="703">
        <v>5.7302585604472398</v>
      </c>
    </row>
    <row r="8" spans="1:3" x14ac:dyDescent="0.2">
      <c r="A8" s="385">
        <v>1974</v>
      </c>
      <c r="B8" s="676">
        <v>21698</v>
      </c>
      <c r="C8" s="703">
        <v>8.2910867361047096</v>
      </c>
    </row>
    <row r="9" spans="1:3" x14ac:dyDescent="0.2">
      <c r="A9" s="385">
        <v>1975</v>
      </c>
      <c r="B9" s="676">
        <v>33109</v>
      </c>
      <c r="C9" s="703">
        <v>8.0823945150865324</v>
      </c>
    </row>
    <row r="10" spans="1:3" x14ac:dyDescent="0.2">
      <c r="A10" s="385">
        <v>1976</v>
      </c>
      <c r="B10" s="676">
        <v>30568</v>
      </c>
      <c r="C10" s="703">
        <v>8.2439152054436011</v>
      </c>
    </row>
    <row r="11" spans="1:3" x14ac:dyDescent="0.2">
      <c r="A11" s="385">
        <v>1977</v>
      </c>
      <c r="B11" s="676">
        <v>30062</v>
      </c>
      <c r="C11" s="703">
        <v>7.1485596434036323</v>
      </c>
    </row>
    <row r="12" spans="1:3" x14ac:dyDescent="0.2">
      <c r="A12" s="385">
        <v>1978</v>
      </c>
      <c r="B12" s="676">
        <v>32637</v>
      </c>
      <c r="C12" s="703">
        <v>6.6580874467628766</v>
      </c>
    </row>
    <row r="13" spans="1:3" x14ac:dyDescent="0.2">
      <c r="A13" s="385">
        <v>1979</v>
      </c>
      <c r="B13" s="676">
        <v>33331</v>
      </c>
      <c r="C13" s="703">
        <v>6.5584590921364496</v>
      </c>
    </row>
    <row r="14" spans="1:3" x14ac:dyDescent="0.2">
      <c r="A14" s="385">
        <v>1980</v>
      </c>
      <c r="B14" s="676">
        <v>33886</v>
      </c>
      <c r="C14" s="703">
        <v>6.6753231423006554</v>
      </c>
    </row>
    <row r="15" spans="1:3" x14ac:dyDescent="0.2">
      <c r="A15" s="385">
        <v>1981</v>
      </c>
      <c r="B15" s="676">
        <v>33560</v>
      </c>
      <c r="C15" s="703">
        <v>6.7431466030989275</v>
      </c>
    </row>
    <row r="16" spans="1:3" x14ac:dyDescent="0.2">
      <c r="A16" s="385">
        <v>1982</v>
      </c>
      <c r="B16" s="676">
        <v>33324</v>
      </c>
      <c r="C16" s="703">
        <v>6.3077661745288687</v>
      </c>
    </row>
    <row r="17" spans="1:3" x14ac:dyDescent="0.2">
      <c r="A17" s="385">
        <v>1983</v>
      </c>
      <c r="B17" s="676">
        <v>31285</v>
      </c>
      <c r="C17" s="703">
        <v>6.9554099408662289</v>
      </c>
    </row>
    <row r="18" spans="1:3" x14ac:dyDescent="0.2">
      <c r="A18" s="385">
        <v>1984</v>
      </c>
      <c r="B18" s="676">
        <v>29255</v>
      </c>
      <c r="C18" s="703">
        <v>6.2621774055716974</v>
      </c>
    </row>
    <row r="19" spans="1:3" x14ac:dyDescent="0.2">
      <c r="A19" s="385">
        <v>1985</v>
      </c>
      <c r="B19" s="676">
        <v>29156</v>
      </c>
      <c r="C19" s="703">
        <v>6.5166689532171764</v>
      </c>
    </row>
    <row r="20" spans="1:3" x14ac:dyDescent="0.2">
      <c r="A20" s="385">
        <v>1986</v>
      </c>
      <c r="B20" s="676">
        <v>30486</v>
      </c>
      <c r="C20" s="703">
        <v>6.4160598307419798</v>
      </c>
    </row>
    <row r="21" spans="1:3" x14ac:dyDescent="0.2">
      <c r="A21" s="385">
        <v>1987</v>
      </c>
      <c r="B21" s="676">
        <v>38656</v>
      </c>
      <c r="C21" s="703">
        <v>5.939569536423841</v>
      </c>
    </row>
    <row r="22" spans="1:3" x14ac:dyDescent="0.2">
      <c r="A22" s="385">
        <v>1988</v>
      </c>
      <c r="B22" s="676">
        <v>41915</v>
      </c>
      <c r="C22" s="703">
        <v>6.045568412262913</v>
      </c>
    </row>
    <row r="23" spans="1:3" x14ac:dyDescent="0.2">
      <c r="A23" s="385">
        <v>1989</v>
      </c>
      <c r="B23" s="676">
        <v>43499</v>
      </c>
      <c r="C23" s="703">
        <v>5.4598956297845929</v>
      </c>
    </row>
    <row r="24" spans="1:3" x14ac:dyDescent="0.2">
      <c r="A24" s="385">
        <v>1990</v>
      </c>
      <c r="B24" s="676">
        <v>45110</v>
      </c>
      <c r="C24" s="703">
        <v>5.1452006207049434</v>
      </c>
    </row>
    <row r="25" spans="1:3" x14ac:dyDescent="0.2">
      <c r="A25" s="385">
        <v>1991</v>
      </c>
      <c r="B25" s="676">
        <v>48953</v>
      </c>
      <c r="C25" s="703">
        <v>5.0558699160419174</v>
      </c>
    </row>
    <row r="26" spans="1:3" x14ac:dyDescent="0.2">
      <c r="A26" s="385">
        <v>1992</v>
      </c>
      <c r="B26" s="676">
        <v>50851</v>
      </c>
      <c r="C26" s="703">
        <v>4.6646083656171955</v>
      </c>
    </row>
    <row r="27" spans="1:3" x14ac:dyDescent="0.2">
      <c r="A27" s="385">
        <v>1993</v>
      </c>
      <c r="B27" s="676">
        <v>48645</v>
      </c>
      <c r="C27" s="703">
        <v>4.2697091170726695</v>
      </c>
    </row>
    <row r="28" spans="1:3" x14ac:dyDescent="0.2">
      <c r="A28" s="385">
        <v>1994</v>
      </c>
      <c r="B28" s="676">
        <v>45830</v>
      </c>
      <c r="C28" s="703">
        <v>4.2024874536329913</v>
      </c>
    </row>
    <row r="29" spans="1:3" x14ac:dyDescent="0.2">
      <c r="A29" s="385">
        <v>1995</v>
      </c>
      <c r="B29" s="676">
        <v>48339</v>
      </c>
      <c r="C29" s="703">
        <v>4.3132874076832373</v>
      </c>
    </row>
    <row r="30" spans="1:3" x14ac:dyDescent="0.2">
      <c r="A30" s="385">
        <v>1996</v>
      </c>
      <c r="B30" s="676">
        <v>49265</v>
      </c>
      <c r="C30" s="703">
        <v>4.2626611184410841</v>
      </c>
    </row>
    <row r="31" spans="1:3" x14ac:dyDescent="0.2">
      <c r="A31" s="385">
        <v>1997</v>
      </c>
      <c r="B31" s="676">
        <v>49417</v>
      </c>
      <c r="C31" s="703">
        <v>3.9237509359127425</v>
      </c>
    </row>
    <row r="32" spans="1:3" x14ac:dyDescent="0.2">
      <c r="A32" s="385">
        <v>1998</v>
      </c>
      <c r="B32" s="676">
        <v>49319</v>
      </c>
      <c r="C32" s="703">
        <v>3.7815040856465054</v>
      </c>
    </row>
    <row r="33" spans="1:4" x14ac:dyDescent="0.2">
      <c r="A33" s="385">
        <v>1999</v>
      </c>
      <c r="B33" s="676">
        <v>47966</v>
      </c>
      <c r="C33" s="703">
        <v>3.6484176291539843</v>
      </c>
    </row>
    <row r="34" spans="1:4" x14ac:dyDescent="0.2">
      <c r="A34" s="385">
        <v>2000</v>
      </c>
      <c r="B34" s="676">
        <v>44159</v>
      </c>
      <c r="C34" s="703">
        <v>3.6889422314816915</v>
      </c>
    </row>
    <row r="35" spans="1:4" x14ac:dyDescent="0.2">
      <c r="A35" s="385">
        <v>2001</v>
      </c>
      <c r="B35" s="676">
        <v>42521</v>
      </c>
      <c r="C35" s="703">
        <v>3.447708191246678</v>
      </c>
    </row>
    <row r="36" spans="1:4" s="221" customFormat="1" x14ac:dyDescent="0.2">
      <c r="A36" s="385">
        <v>2002</v>
      </c>
      <c r="B36" s="676">
        <v>42219</v>
      </c>
      <c r="C36" s="703">
        <v>3.479476065278666</v>
      </c>
    </row>
    <row r="37" spans="1:4" x14ac:dyDescent="0.2">
      <c r="A37" s="385">
        <v>2003</v>
      </c>
      <c r="B37" s="678">
        <v>41495</v>
      </c>
      <c r="C37" s="704">
        <v>3.2678635980238582</v>
      </c>
      <c r="D37" s="705"/>
    </row>
    <row r="38" spans="1:4" x14ac:dyDescent="0.2">
      <c r="A38" s="385">
        <v>2004</v>
      </c>
      <c r="B38" s="673">
        <v>38930</v>
      </c>
      <c r="C38" s="23">
        <v>2.91548933984074</v>
      </c>
    </row>
    <row r="39" spans="1:4" x14ac:dyDescent="0.2">
      <c r="A39" s="385">
        <v>2005</v>
      </c>
      <c r="B39" s="673">
        <v>37066</v>
      </c>
      <c r="C39" s="23">
        <v>2.9514919333081533</v>
      </c>
    </row>
    <row r="40" spans="1:4" x14ac:dyDescent="0.2">
      <c r="A40" s="385">
        <v>2006</v>
      </c>
      <c r="B40" s="673">
        <v>35680</v>
      </c>
      <c r="C40" s="23">
        <v>2.3822869955156949</v>
      </c>
    </row>
    <row r="41" spans="1:4" x14ac:dyDescent="0.2">
      <c r="A41" s="385">
        <v>2007</v>
      </c>
      <c r="B41" s="673">
        <v>35311</v>
      </c>
      <c r="C41" s="23">
        <v>2.4185098128062075</v>
      </c>
    </row>
    <row r="42" spans="1:4" x14ac:dyDescent="0.2">
      <c r="A42" s="385">
        <v>2008</v>
      </c>
      <c r="B42" s="673">
        <v>33613</v>
      </c>
      <c r="C42" s="23">
        <v>2.308630589355309</v>
      </c>
    </row>
    <row r="43" spans="1:4" x14ac:dyDescent="0.2">
      <c r="A43" s="385">
        <v>2009</v>
      </c>
      <c r="B43" s="673">
        <v>35484</v>
      </c>
      <c r="C43" s="23">
        <v>2.0769924473001917</v>
      </c>
    </row>
    <row r="44" spans="1:4" x14ac:dyDescent="0.2">
      <c r="A44" s="385">
        <v>2010</v>
      </c>
      <c r="B44" s="673">
        <v>35426</v>
      </c>
      <c r="C44" s="23">
        <v>2.644950036696212</v>
      </c>
    </row>
    <row r="45" spans="1:4" x14ac:dyDescent="0.2">
      <c r="A45" s="385">
        <v>2011</v>
      </c>
      <c r="B45" s="673">
        <v>32541</v>
      </c>
      <c r="C45" s="23">
        <v>2.7380842629298425</v>
      </c>
    </row>
    <row r="46" spans="1:4" ht="12" thickBot="1" x14ac:dyDescent="0.25">
      <c r="A46" s="411">
        <v>2012</v>
      </c>
      <c r="B46" s="109">
        <v>29867</v>
      </c>
      <c r="C46" s="54">
        <v>2.4039910268858606</v>
      </c>
    </row>
    <row r="48" spans="1:4" x14ac:dyDescent="0.2">
      <c r="A48" s="18" t="s">
        <v>229</v>
      </c>
    </row>
    <row r="49" spans="1:8" ht="30.75" customHeight="1" x14ac:dyDescent="0.2">
      <c r="A49" s="1001" t="s">
        <v>933</v>
      </c>
      <c r="B49" s="1001"/>
      <c r="C49" s="1001"/>
      <c r="D49" s="1001"/>
      <c r="E49" s="1001"/>
      <c r="F49" s="1001"/>
      <c r="G49" s="1001"/>
      <c r="H49" s="1001"/>
    </row>
    <row r="50" spans="1:8" x14ac:dyDescent="0.2">
      <c r="A50" s="623"/>
    </row>
    <row r="51" spans="1:8" x14ac:dyDescent="0.2">
      <c r="A51" s="3" t="s">
        <v>241</v>
      </c>
    </row>
    <row r="52" spans="1:8" x14ac:dyDescent="0.2">
      <c r="A52" s="3" t="s">
        <v>934</v>
      </c>
    </row>
    <row r="53" spans="1:8" x14ac:dyDescent="0.2">
      <c r="A53" s="3" t="s">
        <v>935</v>
      </c>
    </row>
    <row r="54" spans="1:8" x14ac:dyDescent="0.2">
      <c r="A54" s="3" t="s">
        <v>936</v>
      </c>
    </row>
  </sheetData>
  <mergeCells count="1">
    <mergeCell ref="A49:H49"/>
  </mergeCells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showGridLines="0" topLeftCell="A25" workbookViewId="0"/>
  </sheetViews>
  <sheetFormatPr defaultRowHeight="11.25" x14ac:dyDescent="0.2"/>
  <cols>
    <col min="1" max="1" width="9.140625" style="305"/>
    <col min="2" max="2" width="11.140625" style="305" customWidth="1"/>
    <col min="3" max="3" width="10.42578125" style="305" customWidth="1"/>
    <col min="4" max="4" width="3.28515625" style="18" customWidth="1"/>
    <col min="5" max="5" width="10.85546875" style="305" customWidth="1"/>
    <col min="6" max="6" width="9.85546875" style="305" customWidth="1"/>
    <col min="7" max="7" width="2.28515625" style="305" customWidth="1"/>
    <col min="8" max="16384" width="9.140625" style="305"/>
  </cols>
  <sheetData>
    <row r="1" spans="1:7" ht="12.75" x14ac:dyDescent="0.2">
      <c r="A1" s="706" t="s">
        <v>937</v>
      </c>
      <c r="B1" s="707"/>
      <c r="C1" s="707"/>
      <c r="D1" s="623"/>
      <c r="E1" s="707"/>
      <c r="F1" s="707"/>
    </row>
    <row r="2" spans="1:7" ht="12" thickBot="1" x14ac:dyDescent="0.25">
      <c r="A2" s="524"/>
    </row>
    <row r="3" spans="1:7" ht="27" customHeight="1" x14ac:dyDescent="0.2">
      <c r="A3" s="420"/>
      <c r="B3" s="907" t="s">
        <v>938</v>
      </c>
      <c r="C3" s="904"/>
      <c r="D3" s="908"/>
      <c r="E3" s="907" t="s">
        <v>939</v>
      </c>
      <c r="F3" s="904"/>
      <c r="G3" s="904"/>
    </row>
    <row r="4" spans="1:7" s="22" customFormat="1" x14ac:dyDescent="0.2">
      <c r="A4" s="385"/>
      <c r="B4" s="69" t="s">
        <v>940</v>
      </c>
      <c r="C4" s="1006" t="s">
        <v>941</v>
      </c>
      <c r="D4" s="1007"/>
      <c r="E4" s="69" t="s">
        <v>940</v>
      </c>
      <c r="F4" s="1006" t="s">
        <v>941</v>
      </c>
      <c r="G4" s="919"/>
    </row>
    <row r="5" spans="1:7" ht="22.5" customHeight="1" x14ac:dyDescent="0.2">
      <c r="A5" s="708"/>
      <c r="B5" s="912" t="s">
        <v>942</v>
      </c>
      <c r="C5" s="905"/>
      <c r="D5" s="1008"/>
      <c r="E5" s="912" t="s">
        <v>943</v>
      </c>
      <c r="F5" s="905"/>
      <c r="G5" s="905"/>
    </row>
    <row r="6" spans="1:7" x14ac:dyDescent="0.2">
      <c r="A6" s="709">
        <v>1970</v>
      </c>
      <c r="B6" s="710">
        <v>776</v>
      </c>
      <c r="C6" s="711" t="s">
        <v>11</v>
      </c>
      <c r="D6" s="712"/>
      <c r="E6" s="710">
        <v>3546</v>
      </c>
      <c r="F6" s="710">
        <v>4358</v>
      </c>
    </row>
    <row r="7" spans="1:7" x14ac:dyDescent="0.2">
      <c r="A7" s="713">
        <v>1971</v>
      </c>
      <c r="B7" s="710">
        <v>812</v>
      </c>
      <c r="C7" s="711" t="s">
        <v>11</v>
      </c>
      <c r="D7" s="712"/>
      <c r="E7" s="710">
        <v>3569</v>
      </c>
      <c r="F7" s="710">
        <v>4654</v>
      </c>
    </row>
    <row r="8" spans="1:7" x14ac:dyDescent="0.2">
      <c r="A8" s="713">
        <v>1972</v>
      </c>
      <c r="B8" s="710">
        <v>797</v>
      </c>
      <c r="C8" s="711" t="s">
        <v>11</v>
      </c>
      <c r="D8" s="712"/>
      <c r="E8" s="710">
        <v>3761</v>
      </c>
      <c r="F8" s="710">
        <v>4225</v>
      </c>
    </row>
    <row r="9" spans="1:7" x14ac:dyDescent="0.2">
      <c r="A9" s="713">
        <v>1973</v>
      </c>
      <c r="B9" s="710">
        <v>819</v>
      </c>
      <c r="C9" s="711" t="s">
        <v>11</v>
      </c>
      <c r="D9" s="712"/>
      <c r="E9" s="710">
        <v>4106</v>
      </c>
      <c r="F9" s="710">
        <v>4867</v>
      </c>
    </row>
    <row r="10" spans="1:7" x14ac:dyDescent="0.2">
      <c r="A10" s="713">
        <v>1974</v>
      </c>
      <c r="B10" s="710">
        <v>867</v>
      </c>
      <c r="C10" s="711" t="s">
        <v>11</v>
      </c>
      <c r="D10" s="712"/>
      <c r="E10" s="710">
        <v>4552</v>
      </c>
      <c r="F10" s="710">
        <v>5024</v>
      </c>
    </row>
    <row r="11" spans="1:7" x14ac:dyDescent="0.2">
      <c r="A11" s="713">
        <v>1975</v>
      </c>
      <c r="B11" s="710">
        <v>754</v>
      </c>
      <c r="C11" s="711" t="s">
        <v>944</v>
      </c>
      <c r="D11" s="712"/>
      <c r="E11" s="710">
        <v>4856</v>
      </c>
      <c r="F11" s="710">
        <v>5152</v>
      </c>
    </row>
    <row r="12" spans="1:7" x14ac:dyDescent="0.2">
      <c r="A12" s="713">
        <v>1976</v>
      </c>
      <c r="B12" s="710">
        <v>854</v>
      </c>
      <c r="C12" s="711" t="s">
        <v>11</v>
      </c>
      <c r="D12" s="712"/>
      <c r="E12" s="710">
        <v>5235</v>
      </c>
      <c r="F12" s="710">
        <v>5386</v>
      </c>
    </row>
    <row r="13" spans="1:7" x14ac:dyDescent="0.2">
      <c r="A13" s="713">
        <v>1977</v>
      </c>
      <c r="B13" s="710">
        <v>885</v>
      </c>
      <c r="C13" s="711" t="s">
        <v>11</v>
      </c>
      <c r="D13" s="712"/>
      <c r="E13" s="710">
        <v>5235</v>
      </c>
      <c r="F13" s="710">
        <v>6342</v>
      </c>
    </row>
    <row r="14" spans="1:7" x14ac:dyDescent="0.2">
      <c r="A14" s="713">
        <v>1978</v>
      </c>
      <c r="B14" s="710">
        <v>932</v>
      </c>
      <c r="C14" s="711" t="s">
        <v>11</v>
      </c>
      <c r="D14" s="712"/>
      <c r="E14" s="710">
        <v>5514</v>
      </c>
      <c r="F14" s="710">
        <v>6844</v>
      </c>
    </row>
    <row r="15" spans="1:7" x14ac:dyDescent="0.2">
      <c r="A15" s="713">
        <v>1979</v>
      </c>
      <c r="B15" s="710">
        <v>872</v>
      </c>
      <c r="C15" s="711" t="s">
        <v>11</v>
      </c>
      <c r="D15" s="712"/>
      <c r="E15" s="710">
        <v>5635</v>
      </c>
      <c r="F15" s="710">
        <v>7402</v>
      </c>
    </row>
    <row r="16" spans="1:7" x14ac:dyDescent="0.2">
      <c r="A16" s="713">
        <v>1980</v>
      </c>
      <c r="B16" s="710" t="s">
        <v>945</v>
      </c>
      <c r="C16" s="711" t="s">
        <v>11</v>
      </c>
      <c r="D16" s="712"/>
      <c r="E16" s="714">
        <v>6076</v>
      </c>
      <c r="F16" s="710">
        <v>7600</v>
      </c>
    </row>
    <row r="17" spans="1:6" x14ac:dyDescent="0.2">
      <c r="A17" s="713">
        <v>1981</v>
      </c>
      <c r="B17" s="710">
        <v>974</v>
      </c>
      <c r="C17" s="711" t="s">
        <v>11</v>
      </c>
      <c r="D17" s="712"/>
      <c r="E17" s="710">
        <v>5856</v>
      </c>
      <c r="F17" s="710">
        <v>8100</v>
      </c>
    </row>
    <row r="18" spans="1:6" x14ac:dyDescent="0.2">
      <c r="A18" s="713">
        <v>1982</v>
      </c>
      <c r="B18" s="710">
        <v>937</v>
      </c>
      <c r="C18" s="711" t="s">
        <v>11</v>
      </c>
      <c r="D18" s="712"/>
      <c r="E18" s="710">
        <v>5414</v>
      </c>
      <c r="F18" s="710">
        <v>8400</v>
      </c>
    </row>
    <row r="19" spans="1:6" x14ac:dyDescent="0.2">
      <c r="A19" s="713">
        <v>1983</v>
      </c>
      <c r="B19" s="710">
        <v>1043</v>
      </c>
      <c r="C19" s="711" t="s">
        <v>11</v>
      </c>
      <c r="D19" s="712"/>
      <c r="E19" s="710">
        <v>5195</v>
      </c>
      <c r="F19" s="710">
        <v>9200</v>
      </c>
    </row>
    <row r="20" spans="1:6" x14ac:dyDescent="0.2">
      <c r="A20" s="713">
        <v>1984</v>
      </c>
      <c r="B20" s="710">
        <v>1239</v>
      </c>
      <c r="C20" s="711" t="s">
        <v>11</v>
      </c>
      <c r="D20" s="712"/>
      <c r="E20" s="710">
        <v>5456</v>
      </c>
      <c r="F20" s="710">
        <v>9400</v>
      </c>
    </row>
    <row r="21" spans="1:6" x14ac:dyDescent="0.2">
      <c r="A21" s="713">
        <v>1985</v>
      </c>
      <c r="B21" s="710">
        <v>1306</v>
      </c>
      <c r="C21" s="711" t="s">
        <v>11</v>
      </c>
      <c r="D21" s="712"/>
      <c r="E21" s="710">
        <v>5725</v>
      </c>
      <c r="F21" s="710">
        <v>9500</v>
      </c>
    </row>
    <row r="22" spans="1:6" x14ac:dyDescent="0.2">
      <c r="A22" s="713">
        <v>1986</v>
      </c>
      <c r="B22" s="710">
        <v>1448</v>
      </c>
      <c r="C22" s="711" t="s">
        <v>11</v>
      </c>
      <c r="D22" s="712"/>
      <c r="E22" s="710">
        <v>5803</v>
      </c>
      <c r="F22" s="710">
        <v>9700</v>
      </c>
    </row>
    <row r="23" spans="1:6" x14ac:dyDescent="0.2">
      <c r="A23" s="713">
        <v>1987</v>
      </c>
      <c r="B23" s="710">
        <v>1615</v>
      </c>
      <c r="C23" s="710">
        <v>8636</v>
      </c>
      <c r="D23" s="715" t="s">
        <v>946</v>
      </c>
      <c r="E23" s="710">
        <v>5907</v>
      </c>
      <c r="F23" s="710">
        <v>9850</v>
      </c>
    </row>
    <row r="24" spans="1:6" x14ac:dyDescent="0.2">
      <c r="A24" s="713">
        <v>1988</v>
      </c>
      <c r="B24" s="710">
        <v>1708</v>
      </c>
      <c r="C24" s="710">
        <v>11818</v>
      </c>
      <c r="D24" s="716"/>
      <c r="E24" s="710">
        <v>6036</v>
      </c>
      <c r="F24" s="710">
        <v>10000</v>
      </c>
    </row>
    <row r="25" spans="1:6" x14ac:dyDescent="0.2">
      <c r="A25" s="713">
        <v>1989</v>
      </c>
      <c r="B25" s="710">
        <v>1719</v>
      </c>
      <c r="C25" s="710">
        <v>14303</v>
      </c>
      <c r="D25" s="716"/>
      <c r="E25" s="710">
        <v>5908</v>
      </c>
      <c r="F25" s="710">
        <v>10150</v>
      </c>
    </row>
    <row r="26" spans="1:6" x14ac:dyDescent="0.2">
      <c r="A26" s="713">
        <v>1990</v>
      </c>
      <c r="B26" s="710">
        <v>1588</v>
      </c>
      <c r="C26" s="710">
        <v>16193</v>
      </c>
      <c r="D26" s="716"/>
      <c r="E26" s="710">
        <v>5664</v>
      </c>
      <c r="F26" s="710">
        <v>10300</v>
      </c>
    </row>
    <row r="27" spans="1:6" x14ac:dyDescent="0.2">
      <c r="A27" s="713">
        <v>1991</v>
      </c>
      <c r="B27" s="710">
        <v>1757</v>
      </c>
      <c r="C27" s="710">
        <v>18242</v>
      </c>
      <c r="D27" s="716"/>
      <c r="E27" s="710">
        <v>5688</v>
      </c>
      <c r="F27" s="710">
        <v>10700</v>
      </c>
    </row>
    <row r="28" spans="1:6" x14ac:dyDescent="0.2">
      <c r="A28" s="713">
        <v>1992</v>
      </c>
      <c r="B28" s="710">
        <v>1867</v>
      </c>
      <c r="C28" s="710">
        <v>17051</v>
      </c>
      <c r="D28" s="716" t="s">
        <v>947</v>
      </c>
      <c r="E28" s="710">
        <v>5694</v>
      </c>
      <c r="F28" s="710">
        <v>14173</v>
      </c>
    </row>
    <row r="29" spans="1:6" x14ac:dyDescent="0.2">
      <c r="A29" s="713">
        <v>1993</v>
      </c>
      <c r="B29" s="710">
        <v>1786</v>
      </c>
      <c r="C29" s="710">
        <v>15821</v>
      </c>
      <c r="D29" s="716"/>
      <c r="E29" s="710">
        <v>5397</v>
      </c>
      <c r="F29" s="710">
        <v>12150</v>
      </c>
    </row>
    <row r="30" spans="1:6" x14ac:dyDescent="0.2">
      <c r="A30" s="713">
        <v>1994</v>
      </c>
      <c r="B30" s="710">
        <v>1635</v>
      </c>
      <c r="C30" s="710">
        <v>18421</v>
      </c>
      <c r="D30" s="716"/>
      <c r="E30" s="710">
        <v>5149</v>
      </c>
      <c r="F30" s="710">
        <v>11711</v>
      </c>
    </row>
    <row r="31" spans="1:6" x14ac:dyDescent="0.2">
      <c r="A31" s="713">
        <v>1995</v>
      </c>
      <c r="B31" s="710">
        <v>2019</v>
      </c>
      <c r="C31" s="710">
        <v>18826</v>
      </c>
      <c r="D31" s="716"/>
      <c r="E31" s="710">
        <v>4869</v>
      </c>
      <c r="F31" s="710">
        <v>11246</v>
      </c>
    </row>
    <row r="32" spans="1:6" x14ac:dyDescent="0.2">
      <c r="A32" s="713">
        <v>1996</v>
      </c>
      <c r="B32" s="710">
        <v>1857</v>
      </c>
      <c r="C32" s="710">
        <v>23238</v>
      </c>
      <c r="D32" s="716"/>
      <c r="E32" s="710">
        <v>4503</v>
      </c>
      <c r="F32" s="710">
        <v>11142</v>
      </c>
    </row>
    <row r="33" spans="1:7" x14ac:dyDescent="0.2">
      <c r="A33" s="713">
        <v>1997</v>
      </c>
      <c r="B33" s="710">
        <v>2247</v>
      </c>
      <c r="C33" s="710">
        <v>24860</v>
      </c>
      <c r="D33" s="716"/>
      <c r="E33" s="710">
        <v>4563</v>
      </c>
      <c r="F33" s="710">
        <v>10442</v>
      </c>
    </row>
    <row r="34" spans="1:7" x14ac:dyDescent="0.2">
      <c r="A34" s="713">
        <v>1998</v>
      </c>
      <c r="B34" s="710">
        <v>2048</v>
      </c>
      <c r="C34" s="710">
        <v>25567</v>
      </c>
      <c r="D34" s="716"/>
      <c r="E34" s="710">
        <v>4602</v>
      </c>
      <c r="F34" s="710">
        <v>11509</v>
      </c>
    </row>
    <row r="35" spans="1:7" x14ac:dyDescent="0.2">
      <c r="A35" s="713">
        <v>1999</v>
      </c>
      <c r="B35" s="710">
        <v>2179</v>
      </c>
      <c r="C35" s="710">
        <v>26949</v>
      </c>
      <c r="D35" s="716"/>
      <c r="E35" s="710">
        <v>4380</v>
      </c>
      <c r="F35" s="710">
        <v>11474</v>
      </c>
    </row>
    <row r="36" spans="1:7" x14ac:dyDescent="0.2">
      <c r="A36" s="713">
        <v>2000</v>
      </c>
      <c r="B36" s="710">
        <v>2183</v>
      </c>
      <c r="C36" s="710">
        <v>27531</v>
      </c>
      <c r="D36" s="716" t="s">
        <v>948</v>
      </c>
      <c r="E36" s="710">
        <v>3834</v>
      </c>
      <c r="F36" s="710">
        <v>11821</v>
      </c>
    </row>
    <row r="37" spans="1:7" x14ac:dyDescent="0.2">
      <c r="A37" s="713">
        <v>2001</v>
      </c>
      <c r="B37" s="710">
        <v>2138</v>
      </c>
      <c r="C37" s="710">
        <v>30711</v>
      </c>
      <c r="D37" s="716"/>
      <c r="E37" s="710">
        <v>3899</v>
      </c>
      <c r="F37" s="710">
        <v>11159</v>
      </c>
    </row>
    <row r="38" spans="1:7" x14ac:dyDescent="0.2">
      <c r="A38" s="713">
        <v>2002</v>
      </c>
      <c r="B38" s="710">
        <v>2196</v>
      </c>
      <c r="C38" s="710">
        <v>30567</v>
      </c>
      <c r="D38" s="716"/>
      <c r="E38" s="710">
        <v>3926</v>
      </c>
      <c r="F38" s="710">
        <v>9936</v>
      </c>
    </row>
    <row r="39" spans="1:7" x14ac:dyDescent="0.2">
      <c r="A39" s="713">
        <v>2003</v>
      </c>
      <c r="B39" s="714">
        <v>2072</v>
      </c>
      <c r="C39" s="710">
        <v>27853</v>
      </c>
      <c r="D39" s="716"/>
      <c r="E39" s="714">
        <v>3837</v>
      </c>
      <c r="F39" s="710">
        <v>10538</v>
      </c>
    </row>
    <row r="40" spans="1:7" x14ac:dyDescent="0.2">
      <c r="A40" s="713">
        <v>2004</v>
      </c>
      <c r="B40" s="710">
        <v>2282</v>
      </c>
      <c r="C40" s="710">
        <v>40880</v>
      </c>
      <c r="D40" s="716"/>
      <c r="E40" s="710">
        <v>3693</v>
      </c>
      <c r="F40" s="680" t="s">
        <v>8</v>
      </c>
    </row>
    <row r="41" spans="1:7" x14ac:dyDescent="0.2">
      <c r="A41" s="713">
        <v>2005</v>
      </c>
      <c r="B41" s="710">
        <v>2422</v>
      </c>
      <c r="C41" s="710">
        <v>42656</v>
      </c>
      <c r="D41" s="716"/>
      <c r="E41" s="710">
        <v>3753</v>
      </c>
      <c r="F41" s="680" t="s">
        <v>8</v>
      </c>
    </row>
    <row r="42" spans="1:7" x14ac:dyDescent="0.2">
      <c r="A42" s="713">
        <v>2006</v>
      </c>
      <c r="B42" s="710">
        <v>2430</v>
      </c>
      <c r="C42" s="710">
        <v>45032</v>
      </c>
      <c r="D42" s="716"/>
      <c r="E42" s="710">
        <v>3876</v>
      </c>
      <c r="F42" s="680" t="s">
        <v>8</v>
      </c>
    </row>
    <row r="43" spans="1:7" x14ac:dyDescent="0.2">
      <c r="A43" s="713">
        <v>2007</v>
      </c>
      <c r="B43" s="710">
        <v>2586</v>
      </c>
      <c r="C43" s="710">
        <v>46406</v>
      </c>
      <c r="D43" s="716"/>
      <c r="E43" s="710">
        <v>3987</v>
      </c>
      <c r="F43" s="680" t="s">
        <v>8</v>
      </c>
    </row>
    <row r="44" spans="1:7" x14ac:dyDescent="0.2">
      <c r="A44" s="713">
        <v>2008</v>
      </c>
      <c r="B44" s="710">
        <v>2549</v>
      </c>
      <c r="C44" s="710">
        <v>38949.585550634132</v>
      </c>
      <c r="D44" s="716"/>
      <c r="E44" s="710">
        <v>4212</v>
      </c>
      <c r="F44" s="680" t="s">
        <v>8</v>
      </c>
    </row>
    <row r="45" spans="1:7" x14ac:dyDescent="0.2">
      <c r="A45" s="713">
        <v>2009</v>
      </c>
      <c r="B45" s="710">
        <v>8947</v>
      </c>
      <c r="C45" s="710">
        <v>35355.968527549208</v>
      </c>
      <c r="D45" s="716"/>
      <c r="E45" s="710">
        <v>4159</v>
      </c>
      <c r="F45" s="680" t="s">
        <v>8</v>
      </c>
    </row>
    <row r="46" spans="1:7" x14ac:dyDescent="0.2">
      <c r="A46" s="713">
        <v>2010</v>
      </c>
      <c r="B46" s="710">
        <v>2313</v>
      </c>
      <c r="C46" s="710">
        <v>34640.113918154871</v>
      </c>
      <c r="D46" s="716"/>
      <c r="E46" s="710">
        <v>4116</v>
      </c>
      <c r="F46" s="680" t="s">
        <v>8</v>
      </c>
    </row>
    <row r="47" spans="1:7" x14ac:dyDescent="0.2">
      <c r="A47" s="713">
        <v>2011</v>
      </c>
      <c r="B47" s="710">
        <v>2322</v>
      </c>
      <c r="C47" s="710">
        <v>37472.01741285318</v>
      </c>
      <c r="D47" s="716"/>
      <c r="E47" s="710">
        <v>4143</v>
      </c>
      <c r="F47" s="710">
        <v>6231</v>
      </c>
      <c r="G47" s="305" t="s">
        <v>949</v>
      </c>
    </row>
    <row r="48" spans="1:7" ht="12" thickBot="1" x14ac:dyDescent="0.25">
      <c r="A48" s="717">
        <v>2012</v>
      </c>
      <c r="B48" s="718">
        <v>2421</v>
      </c>
      <c r="C48" s="719">
        <v>29766.576571270423</v>
      </c>
      <c r="D48" s="720"/>
      <c r="E48" s="719">
        <v>3803</v>
      </c>
      <c r="F48" s="721">
        <v>6082.527512409546</v>
      </c>
      <c r="G48" s="722"/>
    </row>
    <row r="50" spans="1:12" x14ac:dyDescent="0.2">
      <c r="A50" s="305" t="s">
        <v>229</v>
      </c>
    </row>
    <row r="51" spans="1:12" ht="72.75" customHeight="1" x14ac:dyDescent="0.2">
      <c r="A51" s="1005" t="s">
        <v>950</v>
      </c>
      <c r="B51" s="1005"/>
      <c r="C51" s="1005"/>
      <c r="D51" s="1005"/>
      <c r="E51" s="1005"/>
      <c r="F51" s="1005"/>
      <c r="G51" s="1005"/>
      <c r="H51" s="1005"/>
      <c r="I51" s="1005"/>
      <c r="J51" s="723"/>
      <c r="K51" s="723"/>
      <c r="L51" s="723"/>
    </row>
    <row r="53" spans="1:12" x14ac:dyDescent="0.2">
      <c r="A53" s="305" t="s">
        <v>241</v>
      </c>
    </row>
    <row r="54" spans="1:12" s="707" customFormat="1" x14ac:dyDescent="0.2">
      <c r="A54" s="94" t="s">
        <v>951</v>
      </c>
      <c r="D54" s="623"/>
    </row>
    <row r="55" spans="1:12" ht="24" customHeight="1" x14ac:dyDescent="0.2">
      <c r="A55" s="1001" t="s">
        <v>952</v>
      </c>
      <c r="B55" s="1001"/>
      <c r="C55" s="1001"/>
      <c r="D55" s="1001"/>
      <c r="E55" s="1001"/>
      <c r="F55" s="1001"/>
      <c r="G55" s="1001"/>
      <c r="H55" s="1001"/>
      <c r="I55" s="1001"/>
    </row>
    <row r="56" spans="1:12" ht="6" customHeight="1" x14ac:dyDescent="0.2"/>
    <row r="57" spans="1:12" s="707" customFormat="1" x14ac:dyDescent="0.2">
      <c r="A57" s="707" t="s">
        <v>953</v>
      </c>
      <c r="D57" s="623"/>
    </row>
    <row r="58" spans="1:12" s="707" customFormat="1" x14ac:dyDescent="0.2">
      <c r="A58" s="707" t="s">
        <v>954</v>
      </c>
      <c r="D58" s="623"/>
    </row>
    <row r="59" spans="1:12" s="707" customFormat="1" x14ac:dyDescent="0.2">
      <c r="A59" s="707" t="s">
        <v>955</v>
      </c>
      <c r="D59" s="623"/>
    </row>
    <row r="60" spans="1:12" s="707" customFormat="1" x14ac:dyDescent="0.2">
      <c r="A60" s="707" t="s">
        <v>956</v>
      </c>
      <c r="D60" s="623"/>
    </row>
  </sheetData>
  <mergeCells count="8">
    <mergeCell ref="A51:I51"/>
    <mergeCell ref="A55:I55"/>
    <mergeCell ref="B3:D3"/>
    <mergeCell ref="E3:G3"/>
    <mergeCell ref="C4:D4"/>
    <mergeCell ref="F4:G4"/>
    <mergeCell ref="B5:D5"/>
    <mergeCell ref="E5:G5"/>
  </mergeCells>
  <pageMargins left="0.75" right="0.75" top="1" bottom="1" header="0.5" footer="0.5"/>
  <pageSetup paperSize="9" orientation="portrait" r:id="rId1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3"/>
  <sheetViews>
    <sheetView showGridLines="0" topLeftCell="A13" workbookViewId="0"/>
  </sheetViews>
  <sheetFormatPr defaultRowHeight="11.25" x14ac:dyDescent="0.2"/>
  <cols>
    <col min="1" max="1" width="4.85546875" style="177" customWidth="1"/>
    <col min="2" max="2" width="16.42578125" style="15" customWidth="1"/>
    <col min="3" max="16384" width="9.140625" style="15"/>
  </cols>
  <sheetData>
    <row r="1" spans="1:2" ht="12.75" x14ac:dyDescent="0.2">
      <c r="A1" s="464" t="s">
        <v>957</v>
      </c>
    </row>
    <row r="2" spans="1:2" ht="12" thickBot="1" x14ac:dyDescent="0.25">
      <c r="A2" s="524"/>
    </row>
    <row r="3" spans="1:2" x14ac:dyDescent="0.2">
      <c r="A3" s="724"/>
      <c r="B3" s="160" t="s">
        <v>958</v>
      </c>
    </row>
    <row r="4" spans="1:2" x14ac:dyDescent="0.2">
      <c r="A4" s="725"/>
      <c r="B4" s="70" t="s">
        <v>959</v>
      </c>
    </row>
    <row r="5" spans="1:2" x14ac:dyDescent="0.2">
      <c r="A5" s="713">
        <v>1973</v>
      </c>
      <c r="B5" s="726">
        <v>850</v>
      </c>
    </row>
    <row r="6" spans="1:2" x14ac:dyDescent="0.2">
      <c r="A6" s="713">
        <v>1974</v>
      </c>
      <c r="B6" s="726">
        <v>1112</v>
      </c>
    </row>
    <row r="7" spans="1:2" x14ac:dyDescent="0.2">
      <c r="A7" s="713">
        <v>1975</v>
      </c>
      <c r="B7" s="726">
        <v>910</v>
      </c>
    </row>
    <row r="8" spans="1:2" x14ac:dyDescent="0.2">
      <c r="A8" s="713">
        <v>1976</v>
      </c>
      <c r="B8" s="726">
        <v>1345</v>
      </c>
    </row>
    <row r="9" spans="1:2" x14ac:dyDescent="0.2">
      <c r="A9" s="713">
        <v>1977</v>
      </c>
      <c r="B9" s="726">
        <v>1444</v>
      </c>
    </row>
    <row r="10" spans="1:2" x14ac:dyDescent="0.2">
      <c r="A10" s="713">
        <v>1978</v>
      </c>
      <c r="B10" s="726">
        <v>1362</v>
      </c>
    </row>
    <row r="11" spans="1:2" x14ac:dyDescent="0.2">
      <c r="A11" s="713">
        <v>1979</v>
      </c>
      <c r="B11" s="726">
        <v>1464</v>
      </c>
    </row>
    <row r="12" spans="1:2" x14ac:dyDescent="0.2">
      <c r="A12" s="713">
        <v>1980</v>
      </c>
      <c r="B12" s="726">
        <v>1802</v>
      </c>
    </row>
    <row r="13" spans="1:2" x14ac:dyDescent="0.2">
      <c r="A13" s="713">
        <v>1981</v>
      </c>
      <c r="B13" s="726">
        <v>1925</v>
      </c>
    </row>
    <row r="14" spans="1:2" x14ac:dyDescent="0.2">
      <c r="A14" s="713">
        <v>1982</v>
      </c>
      <c r="B14" s="726">
        <v>2029</v>
      </c>
    </row>
    <row r="15" spans="1:2" x14ac:dyDescent="0.2">
      <c r="A15" s="713">
        <v>1983</v>
      </c>
      <c r="B15" s="726">
        <v>2071</v>
      </c>
    </row>
    <row r="16" spans="1:2" x14ac:dyDescent="0.2">
      <c r="A16" s="713">
        <v>1984</v>
      </c>
      <c r="B16" s="726">
        <v>2353</v>
      </c>
    </row>
    <row r="17" spans="1:2" x14ac:dyDescent="0.2">
      <c r="A17" s="713">
        <v>1985</v>
      </c>
      <c r="B17" s="726">
        <v>2570</v>
      </c>
    </row>
    <row r="18" spans="1:2" x14ac:dyDescent="0.2">
      <c r="A18" s="713">
        <v>1986</v>
      </c>
      <c r="B18" s="726">
        <v>2893</v>
      </c>
    </row>
    <row r="19" spans="1:2" x14ac:dyDescent="0.2">
      <c r="A19" s="713">
        <v>1987</v>
      </c>
      <c r="B19" s="726">
        <v>3600</v>
      </c>
    </row>
    <row r="20" spans="1:2" x14ac:dyDescent="0.2">
      <c r="A20" s="713">
        <v>1988</v>
      </c>
      <c r="B20" s="726">
        <v>3590</v>
      </c>
    </row>
    <row r="21" spans="1:2" x14ac:dyDescent="0.2">
      <c r="A21" s="713">
        <v>1989</v>
      </c>
      <c r="B21" s="726">
        <v>3721</v>
      </c>
    </row>
    <row r="22" spans="1:2" x14ac:dyDescent="0.2">
      <c r="A22" s="713">
        <v>1990</v>
      </c>
      <c r="B22" s="726">
        <v>4040</v>
      </c>
    </row>
    <row r="23" spans="1:2" x14ac:dyDescent="0.2">
      <c r="A23" s="713">
        <v>1991</v>
      </c>
      <c r="B23" s="726">
        <v>4345</v>
      </c>
    </row>
    <row r="24" spans="1:2" x14ac:dyDescent="0.2">
      <c r="A24" s="713">
        <v>1992</v>
      </c>
      <c r="B24" s="726">
        <v>4652</v>
      </c>
    </row>
    <row r="25" spans="1:2" x14ac:dyDescent="0.2">
      <c r="A25" s="713">
        <v>1993</v>
      </c>
      <c r="B25" s="726">
        <v>4410</v>
      </c>
    </row>
    <row r="26" spans="1:2" x14ac:dyDescent="0.2">
      <c r="A26" s="713">
        <v>1994</v>
      </c>
      <c r="B26" s="726">
        <v>5501</v>
      </c>
    </row>
    <row r="27" spans="1:2" x14ac:dyDescent="0.2">
      <c r="A27" s="713">
        <v>1995</v>
      </c>
      <c r="B27" s="726">
        <v>5852</v>
      </c>
    </row>
    <row r="28" spans="1:2" x14ac:dyDescent="0.2">
      <c r="A28" s="713">
        <v>1996</v>
      </c>
      <c r="B28" s="726">
        <v>6193</v>
      </c>
    </row>
    <row r="29" spans="1:2" x14ac:dyDescent="0.2">
      <c r="A29" s="713">
        <v>1997</v>
      </c>
      <c r="B29" s="726">
        <v>5466</v>
      </c>
    </row>
    <row r="30" spans="1:2" x14ac:dyDescent="0.2">
      <c r="A30" s="713">
        <v>1998</v>
      </c>
      <c r="B30" s="726">
        <v>5489</v>
      </c>
    </row>
    <row r="31" spans="1:2" x14ac:dyDescent="0.2">
      <c r="A31" s="713">
        <v>1999</v>
      </c>
      <c r="B31" s="726">
        <v>6458</v>
      </c>
    </row>
    <row r="32" spans="1:2" x14ac:dyDescent="0.2">
      <c r="A32" s="713">
        <v>2000</v>
      </c>
      <c r="B32" s="726">
        <v>5927</v>
      </c>
    </row>
    <row r="33" spans="1:2" x14ac:dyDescent="0.2">
      <c r="A33" s="713">
        <v>2001</v>
      </c>
      <c r="B33" s="726">
        <v>6460</v>
      </c>
    </row>
    <row r="34" spans="1:2" x14ac:dyDescent="0.2">
      <c r="A34" s="713">
        <v>2002</v>
      </c>
      <c r="B34" s="726">
        <v>6959</v>
      </c>
    </row>
    <row r="35" spans="1:2" x14ac:dyDescent="0.2">
      <c r="A35" s="713">
        <v>2003</v>
      </c>
      <c r="B35" s="726">
        <v>8477.6949999999997</v>
      </c>
    </row>
    <row r="36" spans="1:2" x14ac:dyDescent="0.2">
      <c r="A36" s="713">
        <v>2004</v>
      </c>
      <c r="B36" s="726">
        <v>9073.9330000000009</v>
      </c>
    </row>
    <row r="37" spans="1:2" x14ac:dyDescent="0.2">
      <c r="A37" s="713">
        <v>2005</v>
      </c>
      <c r="B37" s="726">
        <v>9259.1769999999997</v>
      </c>
    </row>
    <row r="38" spans="1:2" x14ac:dyDescent="0.2">
      <c r="A38" s="713">
        <v>2006</v>
      </c>
      <c r="B38" s="726">
        <v>10469.981</v>
      </c>
    </row>
    <row r="39" spans="1:2" x14ac:dyDescent="0.2">
      <c r="A39" s="713">
        <v>2007</v>
      </c>
      <c r="B39" s="726">
        <v>11796.828</v>
      </c>
    </row>
    <row r="40" spans="1:2" x14ac:dyDescent="0.2">
      <c r="A40" s="713">
        <v>2008</v>
      </c>
      <c r="B40" s="726">
        <v>12855.200999999999</v>
      </c>
    </row>
    <row r="41" spans="1:2" x14ac:dyDescent="0.2">
      <c r="A41" s="713">
        <v>2009</v>
      </c>
      <c r="B41" s="726">
        <v>12305.441000000001</v>
      </c>
    </row>
    <row r="42" spans="1:2" x14ac:dyDescent="0.2">
      <c r="A42" s="713">
        <v>2010</v>
      </c>
      <c r="B42" s="726">
        <v>14018.21</v>
      </c>
    </row>
    <row r="43" spans="1:2" x14ac:dyDescent="0.2">
      <c r="A43" s="713">
        <v>2011</v>
      </c>
      <c r="B43" s="726">
        <v>15934.894</v>
      </c>
    </row>
    <row r="44" spans="1:2" ht="12" thickBot="1" x14ac:dyDescent="0.25">
      <c r="A44" s="717">
        <v>2012</v>
      </c>
      <c r="B44" s="727">
        <v>16833.690999999999</v>
      </c>
    </row>
    <row r="46" spans="1:2" x14ac:dyDescent="0.2">
      <c r="A46" s="3" t="s">
        <v>960</v>
      </c>
    </row>
    <row r="47" spans="1:2" x14ac:dyDescent="0.2">
      <c r="A47" s="3"/>
    </row>
    <row r="48" spans="1:2" x14ac:dyDescent="0.2">
      <c r="A48" s="3" t="s">
        <v>237</v>
      </c>
    </row>
    <row r="49" spans="1:1" x14ac:dyDescent="0.2">
      <c r="A49" s="177" t="s">
        <v>961</v>
      </c>
    </row>
    <row r="50" spans="1:1" x14ac:dyDescent="0.2">
      <c r="A50" s="177" t="s">
        <v>962</v>
      </c>
    </row>
    <row r="51" spans="1:1" x14ac:dyDescent="0.2">
      <c r="A51" s="177" t="s">
        <v>963</v>
      </c>
    </row>
    <row r="52" spans="1:1" x14ac:dyDescent="0.2">
      <c r="A52" s="177" t="s">
        <v>964</v>
      </c>
    </row>
    <row r="53" spans="1:1" x14ac:dyDescent="0.2">
      <c r="A53" s="177" t="s">
        <v>965</v>
      </c>
    </row>
  </sheetData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118</vt:i4>
      </vt:variant>
      <vt:variant>
        <vt:lpstr>Named Ranges</vt:lpstr>
      </vt:variant>
      <vt:variant>
        <vt:i4>74</vt:i4>
      </vt:variant>
    </vt:vector>
  </HeadingPairs>
  <TitlesOfParts>
    <vt:vector size="192" baseType="lpstr">
      <vt:lpstr>Indice</vt:lpstr>
      <vt:lpstr>Dados 1.1</vt:lpstr>
      <vt:lpstr>Dados 1.2</vt:lpstr>
      <vt:lpstr>Dados 1.3</vt:lpstr>
      <vt:lpstr>Dados 1.4</vt:lpstr>
      <vt:lpstr>Dados 1.5</vt:lpstr>
      <vt:lpstr>Dados 1.6</vt:lpstr>
      <vt:lpstr>Dados 1.7</vt:lpstr>
      <vt:lpstr>Dados 1.8</vt:lpstr>
      <vt:lpstr>Dados 1.9</vt:lpstr>
      <vt:lpstr>Dados 1.10</vt:lpstr>
      <vt:lpstr>Dados 1.11</vt:lpstr>
      <vt:lpstr>Dados 1.12</vt:lpstr>
      <vt:lpstr>Dados 1.13</vt:lpstr>
      <vt:lpstr>Dados 1.14</vt:lpstr>
      <vt:lpstr>Dados 1.15</vt:lpstr>
      <vt:lpstr>Dados 1.16</vt:lpstr>
      <vt:lpstr>Dados 1.17</vt:lpstr>
      <vt:lpstr>Dados 1.18</vt:lpstr>
      <vt:lpstr>Dados 1.19</vt:lpstr>
      <vt:lpstr>Dados 1.20</vt:lpstr>
      <vt:lpstr>Dados 2.1</vt:lpstr>
      <vt:lpstr>Dados 2.2</vt:lpstr>
      <vt:lpstr>Dados 2.3</vt:lpstr>
      <vt:lpstr>Dados 2.4</vt:lpstr>
      <vt:lpstr>Dados 2.5</vt:lpstr>
      <vt:lpstr>Dados 2.6</vt:lpstr>
      <vt:lpstr>Dados 2.7</vt:lpstr>
      <vt:lpstr>Dados 2.8</vt:lpstr>
      <vt:lpstr>Dados 3.1</vt:lpstr>
      <vt:lpstr>Dados 3.2</vt:lpstr>
      <vt:lpstr>Dados 3.3</vt:lpstr>
      <vt:lpstr>Dados 3.4</vt:lpstr>
      <vt:lpstr>Dados 3.5</vt:lpstr>
      <vt:lpstr>Dados 3.6</vt:lpstr>
      <vt:lpstr>Dados 3.7</vt:lpstr>
      <vt:lpstr>Dados 3.8</vt:lpstr>
      <vt:lpstr>Dados 3.9</vt:lpstr>
      <vt:lpstr>Dados 3.10</vt:lpstr>
      <vt:lpstr>Dados 3.11</vt:lpstr>
      <vt:lpstr>Dados 3.12</vt:lpstr>
      <vt:lpstr>Dados 3.13</vt:lpstr>
      <vt:lpstr>Dados 3.14</vt:lpstr>
      <vt:lpstr>Dados 3.15</vt:lpstr>
      <vt:lpstr>Dados 4.1</vt:lpstr>
      <vt:lpstr>Dados 4.2</vt:lpstr>
      <vt:lpstr>Dados 4.3</vt:lpstr>
      <vt:lpstr>Dados 4.4</vt:lpstr>
      <vt:lpstr>Dados 4.5</vt:lpstr>
      <vt:lpstr>Dados 5.1</vt:lpstr>
      <vt:lpstr>Dados 5.2</vt:lpstr>
      <vt:lpstr>Dados 5.3</vt:lpstr>
      <vt:lpstr>Dados 6.1</vt:lpstr>
      <vt:lpstr>Dados 6.2</vt:lpstr>
      <vt:lpstr>Dados 6.3</vt:lpstr>
      <vt:lpstr>Dados 6.4</vt:lpstr>
      <vt:lpstr>Dados 6.5</vt:lpstr>
      <vt:lpstr>Dados 6.6</vt:lpstr>
      <vt:lpstr>Dados 6.7</vt:lpstr>
      <vt:lpstr>Dados 6.8</vt:lpstr>
      <vt:lpstr>Dados 6.9</vt:lpstr>
      <vt:lpstr>Dados 7.1</vt:lpstr>
      <vt:lpstr>Dados 7.2</vt:lpstr>
      <vt:lpstr>Dados 7.3</vt:lpstr>
      <vt:lpstr>Dados 7.4</vt:lpstr>
      <vt:lpstr>Dados 7.5</vt:lpstr>
      <vt:lpstr>Dados 7.6</vt:lpstr>
      <vt:lpstr>Dados 7.7</vt:lpstr>
      <vt:lpstr>Dados 7.8</vt:lpstr>
      <vt:lpstr>Dados 7.9 </vt:lpstr>
      <vt:lpstr>Dados 8.1</vt:lpstr>
      <vt:lpstr>Dados 8.2</vt:lpstr>
      <vt:lpstr>Dados 8.3</vt:lpstr>
      <vt:lpstr>Dados 8.4</vt:lpstr>
      <vt:lpstr>Dados 8.5</vt:lpstr>
      <vt:lpstr>Dados 8.6</vt:lpstr>
      <vt:lpstr>Dados 8.7</vt:lpstr>
      <vt:lpstr>Dados 8.8</vt:lpstr>
      <vt:lpstr>Dados 9.1</vt:lpstr>
      <vt:lpstr>Dados 9.2</vt:lpstr>
      <vt:lpstr>Dados 9.3</vt:lpstr>
      <vt:lpstr>Dados 9.4</vt:lpstr>
      <vt:lpstr>Dados 9.5</vt:lpstr>
      <vt:lpstr>Dados 9.6</vt:lpstr>
      <vt:lpstr>Dados 9.7</vt:lpstr>
      <vt:lpstr>Dados 9.8</vt:lpstr>
      <vt:lpstr>Dados 9.9</vt:lpstr>
      <vt:lpstr>Dados 9.10</vt:lpstr>
      <vt:lpstr>Dados 10.1</vt:lpstr>
      <vt:lpstr>Dados 10.2</vt:lpstr>
      <vt:lpstr>Dados 10.3</vt:lpstr>
      <vt:lpstr>Dados 10.4</vt:lpstr>
      <vt:lpstr>Dados 10.5</vt:lpstr>
      <vt:lpstr>Dados 10.6</vt:lpstr>
      <vt:lpstr>Dados 11.1</vt:lpstr>
      <vt:lpstr>Dados 11.2</vt:lpstr>
      <vt:lpstr>Dados 11.3</vt:lpstr>
      <vt:lpstr>Dados 11.4</vt:lpstr>
      <vt:lpstr>Dados 11.5</vt:lpstr>
      <vt:lpstr>Dados 12.1</vt:lpstr>
      <vt:lpstr>Dados 12.2</vt:lpstr>
      <vt:lpstr>Dados 12.3</vt:lpstr>
      <vt:lpstr>Dados 12.4</vt:lpstr>
      <vt:lpstr>Dados 12.5</vt:lpstr>
      <vt:lpstr>Dados 12.6</vt:lpstr>
      <vt:lpstr>Dados 12.7</vt:lpstr>
      <vt:lpstr>Dados 12.8</vt:lpstr>
      <vt:lpstr>Dados 13.1</vt:lpstr>
      <vt:lpstr>Dados 13.2</vt:lpstr>
      <vt:lpstr>Dados 13.3</vt:lpstr>
      <vt:lpstr>Dados 13.4</vt:lpstr>
      <vt:lpstr>Dados 13.5</vt:lpstr>
      <vt:lpstr>Dados 13.6</vt:lpstr>
      <vt:lpstr>Dados 13.7</vt:lpstr>
      <vt:lpstr>Dados 14.1</vt:lpstr>
      <vt:lpstr>Dados 14.2</vt:lpstr>
      <vt:lpstr>Dados 14.3</vt:lpstr>
      <vt:lpstr>Dados 15.1</vt:lpstr>
      <vt:lpstr>'Dados 1.10'!Print_Area</vt:lpstr>
      <vt:lpstr>'Dados 1.11'!Print_Area</vt:lpstr>
      <vt:lpstr>'Dados 1.14'!Print_Area</vt:lpstr>
      <vt:lpstr>'Dados 1.19'!Print_Area</vt:lpstr>
      <vt:lpstr>'Dados 1.20'!Print_Area</vt:lpstr>
      <vt:lpstr>'Dados 1.6'!Print_Area</vt:lpstr>
      <vt:lpstr>'Dados 1.7'!Print_Area</vt:lpstr>
      <vt:lpstr>'Dados 1.8'!Print_Area</vt:lpstr>
      <vt:lpstr>'Dados 10.2'!Print_Area</vt:lpstr>
      <vt:lpstr>'Dados 10.4'!Print_Area</vt:lpstr>
      <vt:lpstr>'Dados 10.5'!Print_Area</vt:lpstr>
      <vt:lpstr>'Dados 12.1'!Print_Area</vt:lpstr>
      <vt:lpstr>'Dados 12.5'!Print_Area</vt:lpstr>
      <vt:lpstr>'Dados 12.8'!Print_Area</vt:lpstr>
      <vt:lpstr>'Dados 13.3'!Print_Area</vt:lpstr>
      <vt:lpstr>'Dados 13.4'!Print_Area</vt:lpstr>
      <vt:lpstr>'Dados 13.5'!Print_Area</vt:lpstr>
      <vt:lpstr>'Dados 13.7'!Print_Area</vt:lpstr>
      <vt:lpstr>'Dados 15.1'!Print_Area</vt:lpstr>
      <vt:lpstr>'Dados 2.1'!Print_Area</vt:lpstr>
      <vt:lpstr>'Dados 2.2'!Print_Area</vt:lpstr>
      <vt:lpstr>'Dados 2.3'!Print_Area</vt:lpstr>
      <vt:lpstr>'Dados 2.4'!Print_Area</vt:lpstr>
      <vt:lpstr>'Dados 2.5'!Print_Area</vt:lpstr>
      <vt:lpstr>'Dados 2.6'!Print_Area</vt:lpstr>
      <vt:lpstr>'Dados 2.7'!Print_Area</vt:lpstr>
      <vt:lpstr>'Dados 2.8'!Print_Area</vt:lpstr>
      <vt:lpstr>'Dados 3.1'!Print_Area</vt:lpstr>
      <vt:lpstr>'Dados 3.10'!Print_Area</vt:lpstr>
      <vt:lpstr>'Dados 3.11'!Print_Area</vt:lpstr>
      <vt:lpstr>'Dados 3.12'!Print_Area</vt:lpstr>
      <vt:lpstr>'Dados 3.13'!Print_Area</vt:lpstr>
      <vt:lpstr>'Dados 3.14'!Print_Area</vt:lpstr>
      <vt:lpstr>'Dados 3.15'!Print_Area</vt:lpstr>
      <vt:lpstr>'Dados 3.4'!Print_Area</vt:lpstr>
      <vt:lpstr>'Dados 3.5'!Print_Area</vt:lpstr>
      <vt:lpstr>'Dados 3.6'!Print_Area</vt:lpstr>
      <vt:lpstr>'Dados 3.7'!Print_Area</vt:lpstr>
      <vt:lpstr>'Dados 3.9'!Print_Area</vt:lpstr>
      <vt:lpstr>'Dados 4.1'!Print_Area</vt:lpstr>
      <vt:lpstr>'Dados 4.2'!Print_Area</vt:lpstr>
      <vt:lpstr>'Dados 4.3'!Print_Area</vt:lpstr>
      <vt:lpstr>'Dados 5.1'!Print_Area</vt:lpstr>
      <vt:lpstr>'Dados 5.2'!Print_Area</vt:lpstr>
      <vt:lpstr>'Dados 5.3'!Print_Area</vt:lpstr>
      <vt:lpstr>'Dados 6.1'!Print_Area</vt:lpstr>
      <vt:lpstr>'Dados 6.2'!Print_Area</vt:lpstr>
      <vt:lpstr>'Dados 6.7'!Print_Area</vt:lpstr>
      <vt:lpstr>'Dados 6.8'!Print_Area</vt:lpstr>
      <vt:lpstr>'Dados 6.9'!Print_Area</vt:lpstr>
      <vt:lpstr>'Dados 7.1'!Print_Area</vt:lpstr>
      <vt:lpstr>'Dados 7.2'!Print_Area</vt:lpstr>
      <vt:lpstr>'Dados 7.3'!Print_Area</vt:lpstr>
      <vt:lpstr>'Dados 7.4'!Print_Area</vt:lpstr>
      <vt:lpstr>'Dados 7.5'!Print_Area</vt:lpstr>
      <vt:lpstr>'Dados 7.6'!Print_Area</vt:lpstr>
      <vt:lpstr>'Dados 7.8'!Print_Area</vt:lpstr>
      <vt:lpstr>'Dados 7.9 '!Print_Area</vt:lpstr>
      <vt:lpstr>'Dados 8.1'!Print_Area</vt:lpstr>
      <vt:lpstr>'Dados 8.2'!Print_Area</vt:lpstr>
      <vt:lpstr>'Dados 8.3'!Print_Area</vt:lpstr>
      <vt:lpstr>'Dados 8.5'!Print_Area</vt:lpstr>
      <vt:lpstr>'Dados 8.6'!Print_Area</vt:lpstr>
      <vt:lpstr>'Dados 8.7'!Print_Area</vt:lpstr>
      <vt:lpstr>'Dados 8.8'!Print_Area</vt:lpstr>
      <vt:lpstr>'Dados 9.1'!Print_Area</vt:lpstr>
      <vt:lpstr>'Dados 9.10'!Print_Area</vt:lpstr>
      <vt:lpstr>'Dados 9.2'!Print_Area</vt:lpstr>
      <vt:lpstr>'Dados 9.3'!Print_Area</vt:lpstr>
      <vt:lpstr>'Dados 9.4'!Print_Area</vt:lpstr>
      <vt:lpstr>'Dados 9.5'!Print_Area</vt:lpstr>
      <vt:lpstr>'Dados 9.6'!Print_Area</vt:lpstr>
      <vt:lpstr>'Dados 9.8'!Print_Area</vt:lpstr>
      <vt:lpstr>'Dados 9.9'!Print_Area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1400437</cp:lastModifiedBy>
  <cp:lastPrinted>2014-04-02T14:39:10Z</cp:lastPrinted>
  <dcterms:created xsi:type="dcterms:W3CDTF">2004-03-05T11:55:55Z</dcterms:created>
  <dcterms:modified xsi:type="dcterms:W3CDTF">2017-06-05T07:37:52Z</dcterms:modified>
</cp:coreProperties>
</file>