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Índice" sheetId="343" r:id="rId1"/>
    <sheet name="Figura 1" sheetId="344" r:id="rId2"/>
    <sheet name="Figura 2" sheetId="345" r:id="rId3"/>
    <sheet name="Figura 3" sheetId="346" r:id="rId4"/>
    <sheet name="Figura 4" sheetId="358" r:id="rId5"/>
    <sheet name="Figura 5" sheetId="418" r:id="rId6"/>
    <sheet name="Figura 6 a 8" sheetId="359" r:id="rId7"/>
    <sheet name="Figura 9 a 11" sheetId="414" r:id="rId8"/>
    <sheet name="Figura 12" sheetId="421" r:id="rId9"/>
    <sheet name="N3" sheetId="355" r:id="rId10"/>
    <sheet name="Município" sheetId="353" r:id="rId11"/>
    <sheet name="Municípios100milHab" sheetId="420" r:id="rId12"/>
    <sheet name="Lisboa_Freguesias" sheetId="410" r:id="rId13"/>
    <sheet name="Porto_Freguesias " sheetId="411" r:id="rId14"/>
  </sheets>
  <externalReferences>
    <externalReference r:id="rId15"/>
  </externalReferences>
  <definedNames>
    <definedName name="_xlnm._FilterDatabase" localSheetId="10" hidden="1">Município!$A$3:$C$312</definedName>
    <definedName name="_xlnm._FilterDatabase" localSheetId="11" hidden="1">Municípios100milHab!$A$3:$C$29</definedName>
  </definedNames>
  <calcPr calcId="125725"/>
</workbook>
</file>

<file path=xl/calcChain.xml><?xml version="1.0" encoding="utf-8"?>
<calcChain xmlns="http://schemas.openxmlformats.org/spreadsheetml/2006/main">
  <c r="A2" i="421"/>
  <c r="G4" i="355" l="1"/>
  <c r="C4" i="353"/>
  <c r="A2" i="418"/>
  <c r="A4" i="411"/>
  <c r="A4" i="410"/>
  <c r="A2" i="414" l="1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<sst xmlns="http://schemas.openxmlformats.org/spreadsheetml/2006/main" count="1005" uniqueCount="764">
  <si>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</si>
  <si>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</si>
  <si>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</si>
  <si>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</si>
  <si>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</si>
  <si>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</si>
  <si>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</si>
  <si>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</si>
  <si>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</si>
  <si>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</si>
  <si>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</si>
  <si>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</si>
  <si>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</si>
  <si>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</si>
  <si>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</si>
  <si>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</si>
  <si>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</si>
  <si>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</si>
  <si>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</si>
  <si>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</si>
  <si>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</si>
  <si>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</si>
  <si>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</si>
  <si>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</si>
  <si>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</si>
  <si>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</si>
  <si>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</si>
  <si>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</si>
  <si>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</si>
  <si>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</si>
  <si>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</si>
  <si>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</si>
  <si>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</si>
  <si>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</si>
  <si>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</si>
  <si>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</si>
  <si>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</si>
  <si>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</si>
  <si>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</si>
  <si>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</si>
  <si>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</si>
  <si>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</si>
  <si>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</si>
  <si>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</si>
  <si>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</si>
  <si>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</si>
  <si>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</si>
  <si>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</si>
  <si>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</si>
  <si>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</si>
  <si>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</si>
  <si>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</si>
  <si>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</si>
  <si>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</si>
  <si>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</si>
  <si>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</si>
  <si>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</si>
  <si>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</si>
  <si>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</si>
  <si>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</si>
  <si>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</si>
  <si>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</si>
  <si>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</si>
  <si>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</si>
  <si>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</si>
  <si>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</si>
  <si>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</si>
  <si>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</si>
  <si>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</si>
  <si>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</si>
  <si>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</si>
  <si>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</si>
  <si>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</si>
  <si>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</si>
  <si>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</si>
  <si>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</si>
  <si>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</si>
  <si>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</si>
  <si>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</si>
  <si>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</si>
  <si>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</si>
  <si>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</si>
  <si>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</si>
  <si>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</si>
  <si>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</si>
  <si>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</si>
  <si>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</si>
  <si>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</si>
  <si>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</si>
  <si>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</si>
  <si>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</si>
  <si>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</si>
  <si>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</si>
  <si>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</si>
  <si>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</si>
  <si>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</si>
  <si>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</si>
  <si>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</si>
  <si>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</si>
  <si>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</si>
  <si>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</si>
  <si>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</si>
  <si>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</si>
  <si>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</si>
  <si>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</si>
  <si>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</si>
  <si>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</si>
  <si>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</si>
  <si>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</si>
  <si>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</si>
  <si>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</si>
  <si>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</si>
  <si>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</si>
  <si>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</si>
  <si>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</si>
  <si>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</si>
  <si>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</si>
  <si>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</si>
  <si>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</si>
  <si>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</si>
  <si>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</si>
  <si>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</si>
  <si>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</si>
  <si>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</si>
  <si>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</si>
  <si>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</si>
  <si>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</si>
  <si>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</si>
  <si>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</si>
  <si>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</si>
  <si>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</si>
  <si>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</si>
  <si>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</si>
  <si>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</si>
  <si>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</si>
  <si>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</si>
  <si>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</si>
  <si>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</si>
  <si>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</si>
  <si>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</si>
  <si>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</si>
  <si>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</si>
  <si>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</si>
  <si>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</si>
  <si>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</si>
  <si>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</si>
  <si>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</si>
  <si>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</si>
  <si>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</si>
  <si>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</si>
  <si>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</si>
  <si>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</si>
  <si>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</si>
  <si>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</si>
  <si>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</si>
  <si>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</si>
  <si>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</si>
  <si>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</si>
  <si>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</si>
  <si>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</si>
  <si>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</si>
  <si>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</si>
  <si>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</si>
  <si>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</si>
  <si>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</si>
  <si>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</si>
  <si>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</si>
  <si>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</si>
  <si>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</si>
  <si>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</si>
  <si>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</si>
  <si>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</si>
  <si>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</si>
  <si>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</si>
  <si>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</si>
  <si>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</si>
  <si>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</si>
  <si>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</si>
  <si>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</si>
  <si>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</si>
  <si>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</si>
  <si>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</si>
  <si>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</si>
  <si>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</si>
  <si>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</si>
  <si>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</si>
  <si>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</si>
  <si>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</si>
  <si>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</si>
  <si>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</si>
  <si>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</si>
  <si>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</si>
  <si>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</si>
  <si>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</si>
  <si>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</si>
  <si>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</si>
  <si>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</si>
  <si>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</si>
  <si>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</si>
  <si>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</si>
  <si>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</si>
  <si>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</si>
  <si>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</si>
  <si>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</si>
  <si>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</si>
  <si>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</si>
  <si>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</si>
  <si>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</si>
  <si>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</si>
  <si>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</si>
  <si>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</si>
  <si>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</si>
  <si>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</si>
  <si>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</si>
  <si>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</si>
  <si>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</si>
  <si>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</si>
  <si>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</si>
  <si>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</si>
  <si>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</si>
  <si>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</si>
  <si>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</si>
  <si>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</si>
  <si>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</si>
  <si>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</si>
  <si>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</si>
  <si>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</si>
  <si>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</si>
  <si>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</si>
  <si>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</si>
  <si>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</si>
  <si>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</si>
  <si>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</si>
  <si>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</si>
  <si>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</si>
  <si>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</si>
  <si>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</si>
  <si>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</si>
  <si>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</si>
  <si>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</si>
  <si>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</si>
  <si>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</si>
  <si>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</si>
  <si>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</si>
  <si>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</si>
  <si>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</si>
  <si>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</si>
  <si>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</si>
  <si>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</si>
  <si>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</si>
  <si>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</si>
  <si>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</si>
  <si>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</si>
  <si>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</si>
  <si>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</si>
  <si>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</si>
  <si>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</si>
  <si>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</si>
  <si>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</si>
  <si>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</si>
  <si>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</si>
  <si>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</si>
  <si>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</si>
  <si>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</si>
  <si>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</si>
  <si>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</si>
  <si>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</si>
  <si>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</si>
  <si>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</si>
  <si>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</si>
  <si>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</si>
  <si>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</si>
  <si>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</si>
  <si>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</si>
  <si>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</si>
  <si>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</si>
  <si>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</si>
  <si>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</si>
  <si>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</si>
  <si>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</si>
  <si>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</si>
  <si>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</si>
  <si>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</si>
  <si>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</si>
  <si>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</si>
  <si>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</si>
  <si>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</si>
  <si>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</si>
  <si>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</si>
  <si>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</si>
  <si>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</si>
  <si>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</si>
  <si>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</si>
  <si>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</si>
  <si>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</si>
  <si>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</si>
  <si>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</si>
  <si>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</si>
  <si>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</si>
  <si>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</si>
  <si>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</si>
  <si>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</si>
  <si>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</si>
  <si>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</si>
  <si>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</si>
  <si>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</si>
  <si>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</si>
  <si>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</si>
  <si>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</si>
  <si>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</si>
  <si>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</si>
  <si>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</si>
  <si>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</si>
  <si>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</si>
  <si>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</si>
  <si>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</si>
  <si>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</si>
  <si>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</si>
  <si>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</si>
  <si>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</si>
  <si>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</si>
  <si>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</si>
  <si>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</si>
  <si>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</si>
  <si>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</si>
  <si>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</si>
  <si>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</si>
  <si>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</si>
  <si>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</si>
  <si>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</si>
  <si>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</si>
  <si>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</si>
  <si>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</si>
  <si>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</si>
  <si>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</si>
  <si>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</si>
  <si>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</si>
  <si>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</si>
  <si>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</si>
  <si>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</si>
  <si>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</si>
  <si>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</si>
  <si>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</si>
  <si>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</si>
  <si>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</si>
  <si>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</si>
  <si>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</si>
  <si>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</si>
  <si>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</si>
  <si>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</si>
  <si>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</si>
  <si>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</si>
  <si>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</si>
  <si>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</si>
  <si>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</si>
  <si>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</si>
  <si>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</si>
  <si>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3</t>
  </si>
  <si>
    <t>Figura 2</t>
  </si>
  <si>
    <t>Cod Freguesia</t>
  </si>
  <si>
    <t>Dsg Freguesia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</si>
  <si>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</si>
  <si>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</si>
  <si>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</si>
  <si>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</si>
  <si>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</si>
  <si>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</si>
  <si>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</si>
  <si>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</si>
  <si>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</si>
  <si>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</si>
  <si>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</si>
  <si>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</si>
  <si>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</si>
  <si>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</si>
  <si>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</si>
  <si>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</si>
  <si>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</si>
  <si>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</si>
  <si>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</si>
  <si>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</si>
  <si>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</si>
  <si>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</si>
  <si>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</si>
  <si>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</si>
  <si>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</si>
  <si>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</si>
  <si>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</si>
  <si>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</si>
  <si>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</si>
  <si>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</si>
  <si>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</si>
  <si>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</si>
  <si>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</si>
  <si>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</si>
  <si>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</si>
  <si>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</si>
  <si>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</si>
  <si>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</si>
  <si>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</si>
  <si>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</si>
  <si>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</si>
  <si>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</si>
  <si>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</si>
  <si>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</si>
  <si>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</si>
  <si>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</si>
  <si>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</si>
  <si>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</si>
  <si>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</si>
  <si>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</si>
  <si>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</si>
  <si>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</si>
  <si>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</si>
  <si>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</si>
  <si>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</si>
  <si>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</si>
  <si>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</si>
  <si>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</si>
  <si>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</si>
  <si>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</si>
  <si>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</si>
  <si>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</si>
  <si>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</si>
  <si>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</si>
  <si>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</si>
  <si>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</si>
  <si>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</si>
  <si>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</si>
  <si>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</si>
  <si>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</si>
  <si>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</si>
  <si>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</si>
  <si>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</si>
  <si>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</si>
  <si>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</si>
  <si>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</si>
  <si>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</si>
  <si>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</si>
  <si>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</si>
  <si>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</si>
  <si>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</si>
  <si>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</si>
  <si>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</si>
  <si>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</si>
  <si>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</si>
  <si>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</si>
  <si>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</si>
  <si>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</si>
  <si>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</si>
  <si>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</si>
  <si>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</si>
  <si>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</si>
  <si>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</si>
  <si>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</si>
  <si>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</si>
  <si>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</si>
  <si>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</si>
  <si>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</si>
  <si>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</si>
  <si>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</si>
  <si>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</si>
  <si>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</si>
  <si>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</si>
  <si>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</si>
  <si>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</si>
  <si>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</si>
  <si>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</si>
  <si>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</si>
  <si>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</si>
  <si>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</si>
  <si>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</si>
  <si>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</si>
  <si>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</si>
  <si>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</si>
  <si>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</si>
  <si>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</si>
  <si>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</si>
  <si>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</si>
  <si>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</si>
  <si>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</si>
  <si>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</si>
  <si>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</si>
  <si>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</si>
  <si>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</si>
  <si>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</si>
  <si>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</si>
  <si>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</si>
  <si>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</si>
  <si>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</si>
  <si>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</si>
  <si>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</si>
  <si>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</si>
  <si>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</si>
  <si>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</si>
  <si>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</si>
  <si>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</si>
  <si>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</si>
  <si>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</si>
  <si>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</si>
  <si>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</si>
  <si>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</si>
  <si>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</si>
  <si>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</si>
  <si>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</si>
  <si>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</si>
  <si>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</si>
  <si>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</si>
  <si>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</si>
  <si>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</si>
  <si>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</si>
  <si>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</si>
  <si>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</si>
  <si>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</si>
  <si>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</si>
  <si>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</si>
  <si>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</si>
  <si>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</si>
  <si>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</si>
  <si>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</si>
  <si>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</si>
  <si>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</si>
  <si>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</si>
  <si>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</si>
  <si>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</si>
  <si>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</si>
  <si>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</si>
  <si>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</si>
  <si>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</si>
  <si>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</si>
  <si>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</si>
  <si>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</si>
  <si>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</si>
  <si>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</si>
  <si>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</si>
  <si>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</si>
  <si>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</si>
  <si>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</si>
  <si>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</si>
  <si>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</si>
  <si>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</si>
  <si>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</si>
  <si>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</si>
  <si>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</si>
  <si>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</si>
  <si>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</si>
  <si>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</si>
  <si>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</si>
  <si>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</si>
  <si>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</si>
  <si>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</si>
  <si>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</si>
  <si>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</si>
  <si>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</si>
  <si>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</si>
  <si>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</si>
  <si>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</si>
  <si>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</si>
  <si>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</si>
  <si>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</si>
  <si>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</si>
  <si>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</si>
  <si>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</si>
  <si>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</si>
  <si>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</si>
  <si>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</si>
  <si>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</si>
  <si>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</si>
  <si>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</si>
  <si>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</si>
  <si>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</si>
  <si>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</si>
  <si>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</si>
  <si>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</si>
  <si>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</si>
  <si>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</si>
  <si>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</si>
  <si>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</si>
  <si>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</si>
  <si>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</si>
  <si>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</si>
  <si>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</si>
  <si>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</si>
  <si>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</si>
  <si>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</si>
  <si>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</si>
  <si>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</si>
  <si>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</si>
  <si>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</si>
  <si>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</si>
  <si>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</si>
  <si>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</si>
  <si>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</si>
  <si>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</si>
  <si>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</si>
  <si>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</si>
  <si>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</si>
  <si>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</si>
  <si>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</si>
  <si>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</si>
  <si>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</si>
  <si>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</si>
  <si>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</si>
  <si>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</si>
  <si>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</si>
  <si>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</si>
  <si>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</si>
  <si>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</si>
  <si>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</si>
  <si>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</si>
  <si>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</si>
  <si>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</si>
  <si>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</si>
  <si>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</si>
  <si>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</si>
  <si>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</si>
  <si>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</si>
  <si>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</si>
  <si>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</si>
  <si>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</si>
  <si>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</si>
  <si>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</si>
  <si>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</si>
  <si>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</si>
  <si>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</si>
  <si>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</si>
  <si>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</si>
  <si>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</si>
  <si>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</si>
  <si>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</si>
  <si>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</si>
  <si>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</si>
  <si>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</si>
  <si>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</si>
  <si>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</si>
  <si>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</si>
  <si>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</si>
  <si>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</si>
  <si>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</si>
  <si>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</si>
  <si>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</si>
  <si>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</si>
  <si>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</si>
  <si>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</si>
  <si>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</si>
  <si>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</si>
  <si>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</si>
  <si>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</si>
  <si>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</si>
  <si>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</si>
  <si>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</si>
  <si>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</si>
  <si>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</si>
  <si>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</si>
  <si>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</si>
  <si>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</si>
  <si>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</si>
  <si>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</si>
  <si>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</si>
  <si>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</si>
  <si>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</si>
  <si>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</si>
  <si>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</si>
  <si>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</si>
  <si>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</si>
  <si>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</si>
  <si>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</si>
  <si>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</si>
  <si>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</si>
  <si>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</si>
  <si>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</si>
  <si>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</si>
  <si>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</si>
  <si>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</si>
  <si>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</si>
  <si>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</si>
  <si>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</si>
  <si>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</si>
  <si>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</si>
  <si>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</si>
  <si>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</si>
  <si>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</si>
  <si>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</si>
  <si>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</si>
  <si>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</si>
  <si>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</si>
  <si>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</si>
  <si>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</si>
  <si>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</si>
  <si>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</si>
  <si>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</si>
  <si>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</si>
  <si>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</si>
  <si>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</si>
  <si>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</si>
  <si>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</si>
  <si>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</si>
  <si>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</si>
  <si>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</si>
  <si>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</si>
  <si>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</si>
  <si>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</si>
  <si>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</si>
  <si>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</si>
  <si>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</si>
  <si>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</si>
  <si>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</si>
  <si>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</si>
  <si>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</si>
  <si>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</si>
  <si>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</si>
  <si>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</si>
  <si>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</si>
  <si>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</si>
  <si>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</si>
  <si>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</si>
  <si>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</si>
  <si>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</si>
  <si>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</si>
  <si>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</si>
  <si>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</si>
  <si>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</si>
  <si>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</si>
  <si>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</si>
  <si>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</si>
  <si>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</si>
  <si>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</si>
  <si>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</si>
  <si>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</si>
  <si>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//</t>
  </si>
  <si>
    <t>Fonte: INE, I.P., Estatisticas de rendas da habitação ao nível local.</t>
  </si>
  <si>
    <t>Figura 1</t>
  </si>
  <si>
    <t>Proporção de novos contratos de arrendamento de alojamentos familiares (%)</t>
  </si>
  <si>
    <t>Nota: Os valores mínimo e máximo municipiais nas NUTS III são relativos aos municípios com 30 ou mais observações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</si>
  <si>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</si>
  <si>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Novos contratos de arrendamento de alojamentos familiares (N.º) por Localização geográfica; Semestral</t>
  </si>
  <si>
    <t>Valor mediano das rendas por m² de novos contratos de arrendamento de alojamentos familiares (€) por Localização geográfica; Semestral</t>
  </si>
  <si>
    <t>Taxa de variação homóloga do número de novos contratos de arrendamento (%)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</si>
  <si>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(%)</t>
    </r>
  </si>
  <si>
    <t>Valor mediano das rendas por m²</t>
  </si>
  <si>
    <t>Taxa de variação homóloga do valor mediano das rendas por m²</t>
  </si>
  <si>
    <t>Figura 9 e 10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</si>
  <si>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</si>
  <si>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</si>
  <si>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</si>
  <si>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Figura 1 - Proporção de novos contratos de arrendamento de alojamentos familiares no total de novos contratos de arrendamento do país, NUTS III, 1ºS 2019</t>
  </si>
  <si>
    <t>Figura 2 - Valor mediano das rendas por m² e número de novos contratos de arrendamento de alojamentos familiares, Portugal, NUTS III, 1ºS 2019</t>
  </si>
  <si>
    <t xml:space="preserve">Figura 3 - Taxa de variação homóloga do valor mediano das rendas por m2 e do número de novos contratos de arrendamento de alojamentos familiares, Portugal e NUTS III, 1ºS 2019 </t>
  </si>
  <si>
    <t>Figura 4 - Valor mediano das rendas por m² de novos contratos de arrendamento de alojamentos familiares, Portugal, NUTS III e município, 1ºS 2019</t>
  </si>
  <si>
    <t xml:space="preserve">Figura 6 a 8 - Valor mediano e taxa de variação homóloga do valor mediano das rendas por m2 de novos contratos de arrendamento de alojamentos familiares, Lisboa e freguesias, 1ºS 2019 </t>
  </si>
  <si>
    <t xml:space="preserve">Figura 9 a 11 - Valor mediano e taxa de variação homóloga do valor mediano das rendas por m2 de novos contratos de arrendamento de alojamentos familiares, Porto e freguesias, 1ºS 2019 </t>
  </si>
  <si>
    <t>Figura 5 - Valor mediano e taxa de variação homóloga do valor mediano das rendas por m² de novos contratos de arrendamento de alojamentos familiares, municípios com mais de 100 mil habitantes, 1ºS 2019</t>
  </si>
  <si>
    <t>1ºS 2019</t>
  </si>
  <si>
    <t>Figura 6 e 7</t>
  </si>
  <si>
    <t>Figura 6 e 8</t>
  </si>
  <si>
    <t>Figura 9 e 11</t>
  </si>
  <si>
    <t>Figura 4</t>
  </si>
  <si>
    <t>Figura 5</t>
  </si>
  <si>
    <t>Fonte: INE, I.P., Estatisticas de rendas da habitação ao nível local e Estatísticas de Preços da Habitação ao nível local.</t>
  </si>
  <si>
    <t>Valor mediano das vendas por m2 de alojamentos familiares (€) por Localização geográfica (NUTS - 2013); Trimestral</t>
  </si>
  <si>
    <t xml:space="preserve">Figura 12 - Valor mediano das rendas por m2 de novos contratos de arrendamento de alojamentos familiares e Valor mediano das vendas por m2 de alojamentos familiares, por município </t>
  </si>
  <si>
    <t>Figura 12</t>
  </si>
  <si>
    <t>1ºT 2019</t>
  </si>
  <si>
    <t xml:space="preserve"> Valor mediano das vendas por m² de alojamentos familiares (€/m2)</t>
  </si>
</sst>
</file>

<file path=xl/styles.xml><?xml version="1.0" encoding="utf-8"?>
<styleSheet xmlns="http://schemas.openxmlformats.org/spreadsheetml/2006/main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5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13" fillId="13" borderId="3" applyNumberFormat="0" applyAlignment="0" applyProtection="0"/>
    <xf numFmtId="0" fontId="18" fillId="22" borderId="5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2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3" applyNumberFormat="0" applyAlignment="0" applyProtection="0"/>
    <xf numFmtId="165" fontId="9" fillId="0" borderId="8" applyNumberFormat="0" applyFont="0" applyFill="0" applyAlignment="0" applyProtection="0"/>
    <xf numFmtId="165" fontId="9" fillId="0" borderId="9" applyNumberFormat="0" applyFont="0" applyFill="0" applyAlignment="0" applyProtection="0"/>
    <xf numFmtId="0" fontId="14" fillId="0" borderId="4" applyNumberFormat="0" applyFill="0" applyAlignment="0" applyProtection="0"/>
    <xf numFmtId="0" fontId="16" fillId="8" borderId="0" applyNumberFormat="0" applyBorder="0" applyAlignment="0" applyProtection="0"/>
    <xf numFmtId="0" fontId="8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13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3" fillId="0" borderId="0"/>
    <xf numFmtId="0" fontId="2" fillId="0" borderId="0"/>
    <xf numFmtId="0" fontId="4" fillId="0" borderId="1" applyNumberFormat="0" applyBorder="0" applyProtection="0">
      <alignment horizontal="center"/>
    </xf>
    <xf numFmtId="0" fontId="2" fillId="0" borderId="0"/>
    <xf numFmtId="0" fontId="3" fillId="0" borderId="0"/>
    <xf numFmtId="0" fontId="1" fillId="0" borderId="0"/>
  </cellStyleXfs>
  <cellXfs count="103">
    <xf numFmtId="0" fontId="0" fillId="0" borderId="0" xfId="0"/>
    <xf numFmtId="0" fontId="0" fillId="25" borderId="0" xfId="0" applyFill="1"/>
    <xf numFmtId="0" fontId="30" fillId="25" borderId="0" xfId="0" applyFont="1" applyFill="1"/>
    <xf numFmtId="0" fontId="31" fillId="25" borderId="0" xfId="0" applyFont="1" applyFill="1"/>
    <xf numFmtId="0" fontId="30" fillId="25" borderId="0" xfId="0" applyFont="1" applyFill="1" applyBorder="1"/>
    <xf numFmtId="0" fontId="31" fillId="25" borderId="0" xfId="0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164" fontId="31" fillId="25" borderId="0" xfId="0" applyNumberFormat="1" applyFont="1" applyFill="1" applyBorder="1" applyAlignment="1">
      <alignment horizontal="center"/>
    </xf>
    <xf numFmtId="0" fontId="31" fillId="25" borderId="0" xfId="0" applyFont="1" applyFill="1" applyBorder="1"/>
    <xf numFmtId="0" fontId="33" fillId="25" borderId="0" xfId="0" applyFont="1" applyFill="1"/>
    <xf numFmtId="0" fontId="0" fillId="25" borderId="0" xfId="0" applyFill="1" applyBorder="1"/>
    <xf numFmtId="0" fontId="31" fillId="25" borderId="0" xfId="0" applyFont="1" applyFill="1" applyBorder="1" applyAlignment="1">
      <alignment horizontal="center" vertical="center" wrapText="1"/>
    </xf>
    <xf numFmtId="166" fontId="30" fillId="25" borderId="0" xfId="0" applyNumberFormat="1" applyFont="1" applyFill="1" applyBorder="1" applyAlignment="1">
      <alignment horizontal="right"/>
    </xf>
    <xf numFmtId="2" fontId="30" fillId="25" borderId="0" xfId="0" applyNumberFormat="1" applyFont="1" applyFill="1" applyBorder="1" applyAlignment="1">
      <alignment horizontal="left" indent="1"/>
    </xf>
    <xf numFmtId="0" fontId="30" fillId="25" borderId="0" xfId="0" applyFont="1" applyFill="1" applyBorder="1" applyAlignment="1">
      <alignment horizontal="center"/>
    </xf>
    <xf numFmtId="0" fontId="35" fillId="25" borderId="0" xfId="47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7" fillId="25" borderId="0" xfId="0" applyFont="1" applyFill="1" applyBorder="1"/>
    <xf numFmtId="0" fontId="38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8" fillId="0" borderId="0" xfId="47" applyFont="1" applyFill="1" applyAlignment="1" applyProtection="1">
      <alignment vertical="center"/>
    </xf>
    <xf numFmtId="0" fontId="31" fillId="25" borderId="14" xfId="0" applyFont="1" applyFill="1" applyBorder="1" applyAlignment="1">
      <alignment horizontal="center" vertical="center"/>
    </xf>
    <xf numFmtId="0" fontId="31" fillId="25" borderId="14" xfId="0" applyFont="1" applyFill="1" applyBorder="1" applyAlignment="1">
      <alignment horizontal="center" vertical="center" wrapText="1"/>
    </xf>
    <xf numFmtId="2" fontId="31" fillId="25" borderId="0" xfId="0" applyNumberFormat="1" applyFont="1" applyFill="1" applyBorder="1" applyAlignment="1">
      <alignment horizontal="left" indent="1"/>
    </xf>
    <xf numFmtId="166" fontId="31" fillId="25" borderId="0" xfId="0" applyNumberFormat="1" applyFont="1" applyFill="1" applyBorder="1"/>
    <xf numFmtId="0" fontId="31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1" fillId="0" borderId="0" xfId="0" applyNumberFormat="1" applyFont="1" applyFill="1" applyBorder="1" applyAlignment="1">
      <alignment horizontal="left" indent="1"/>
    </xf>
    <xf numFmtId="49" fontId="30" fillId="25" borderId="0" xfId="0" applyNumberFormat="1" applyFont="1" applyFill="1" applyBorder="1" applyAlignment="1">
      <alignment horizontal="left" indent="1"/>
    </xf>
    <xf numFmtId="0" fontId="39" fillId="0" borderId="0" xfId="0" applyNumberFormat="1" applyFont="1" applyFill="1" applyBorder="1" applyAlignment="1" applyProtection="1">
      <alignment horizontal="left" indent="1"/>
    </xf>
    <xf numFmtId="0" fontId="39" fillId="0" borderId="0" xfId="0" applyNumberFormat="1" applyFont="1" applyFill="1" applyBorder="1" applyAlignment="1">
      <alignment horizontal="left" indent="1"/>
    </xf>
    <xf numFmtId="0" fontId="40" fillId="0" borderId="0" xfId="0" applyFont="1"/>
    <xf numFmtId="0" fontId="31" fillId="0" borderId="0" xfId="0" applyFont="1" applyFill="1" applyBorder="1" applyAlignment="1">
      <alignment horizontal="center" vertical="center"/>
    </xf>
    <xf numFmtId="167" fontId="31" fillId="25" borderId="0" xfId="0" applyNumberFormat="1" applyFont="1" applyFill="1" applyBorder="1"/>
    <xf numFmtId="166" fontId="32" fillId="0" borderId="0" xfId="70" applyNumberFormat="1" applyFont="1"/>
    <xf numFmtId="166" fontId="41" fillId="0" borderId="0" xfId="70" applyNumberFormat="1" applyFont="1"/>
    <xf numFmtId="0" fontId="31" fillId="0" borderId="0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/>
    </xf>
    <xf numFmtId="166" fontId="31" fillId="0" borderId="0" xfId="0" applyNumberFormat="1" applyFont="1" applyFill="1" applyBorder="1" applyAlignment="1">
      <alignment horizontal="right" vertical="center"/>
    </xf>
    <xf numFmtId="166" fontId="31" fillId="0" borderId="0" xfId="0" applyNumberFormat="1" applyFont="1" applyFill="1" applyBorder="1"/>
    <xf numFmtId="166" fontId="30" fillId="0" borderId="0" xfId="2" applyNumberFormat="1" applyFont="1" applyFill="1" applyBorder="1" applyAlignment="1"/>
    <xf numFmtId="0" fontId="30" fillId="0" borderId="0" xfId="2" applyFont="1" applyFill="1" applyBorder="1" applyAlignment="1"/>
    <xf numFmtId="166" fontId="30" fillId="0" borderId="0" xfId="0" applyNumberFormat="1" applyFont="1" applyFill="1" applyBorder="1"/>
    <xf numFmtId="167" fontId="30" fillId="25" borderId="0" xfId="0" applyNumberFormat="1" applyFont="1" applyFill="1" applyBorder="1"/>
    <xf numFmtId="168" fontId="31" fillId="25" borderId="0" xfId="0" applyNumberFormat="1" applyFont="1" applyFill="1" applyBorder="1"/>
    <xf numFmtId="168" fontId="30" fillId="25" borderId="0" xfId="0" applyNumberFormat="1" applyFont="1" applyFill="1" applyBorder="1"/>
    <xf numFmtId="0" fontId="42" fillId="25" borderId="0" xfId="47" applyFont="1" applyFill="1" applyAlignment="1" applyProtection="1"/>
    <xf numFmtId="0" fontId="43" fillId="0" borderId="0" xfId="47" applyFont="1" applyFill="1" applyAlignment="1" applyProtection="1"/>
    <xf numFmtId="0" fontId="43" fillId="25" borderId="0" xfId="47" applyFont="1" applyFill="1" applyBorder="1" applyAlignment="1" applyProtection="1"/>
    <xf numFmtId="0" fontId="31" fillId="0" borderId="0" xfId="0" applyFont="1" applyFill="1" applyBorder="1" applyAlignment="1">
      <alignment horizontal="center" vertical="center"/>
    </xf>
    <xf numFmtId="164" fontId="30" fillId="25" borderId="0" xfId="0" applyNumberFormat="1" applyFont="1" applyFill="1" applyBorder="1" applyAlignment="1">
      <alignment horizontal="right"/>
    </xf>
    <xf numFmtId="164" fontId="30" fillId="25" borderId="0" xfId="0" applyNumberFormat="1" applyFont="1" applyFill="1" applyBorder="1" applyAlignment="1"/>
    <xf numFmtId="169" fontId="41" fillId="0" borderId="0" xfId="70" applyNumberFormat="1" applyFont="1"/>
    <xf numFmtId="1" fontId="31" fillId="25" borderId="0" xfId="0" applyNumberFormat="1" applyFont="1" applyFill="1" applyBorder="1" applyAlignment="1">
      <alignment horizontal="left" indent="1"/>
    </xf>
    <xf numFmtId="1" fontId="30" fillId="25" borderId="0" xfId="0" quotePrefix="1" applyNumberFormat="1" applyFont="1" applyFill="1" applyBorder="1" applyAlignment="1">
      <alignment horizontal="left" indent="1"/>
    </xf>
    <xf numFmtId="164" fontId="41" fillId="0" borderId="0" xfId="70" applyNumberFormat="1" applyFont="1"/>
    <xf numFmtId="0" fontId="0" fillId="0" borderId="0" xfId="0" applyFill="1"/>
    <xf numFmtId="2" fontId="31" fillId="0" borderId="0" xfId="0" applyNumberFormat="1" applyFont="1" applyFill="1" applyBorder="1" applyAlignment="1">
      <alignment horizontal="right" indent="1"/>
    </xf>
    <xf numFmtId="2" fontId="31" fillId="25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170" fontId="45" fillId="25" borderId="0" xfId="0" quotePrefix="1" applyNumberFormat="1" applyFont="1" applyFill="1" applyBorder="1" applyAlignment="1">
      <alignment horizontal="left"/>
    </xf>
    <xf numFmtId="171" fontId="31" fillId="25" borderId="14" xfId="0" applyNumberFormat="1" applyFont="1" applyFill="1" applyBorder="1" applyAlignment="1">
      <alignment horizontal="center" vertical="center"/>
    </xf>
    <xf numFmtId="0" fontId="43" fillId="0" borderId="0" xfId="47" applyFont="1" applyAlignment="1" applyProtection="1">
      <alignment horizontal="center" wrapText="1"/>
    </xf>
    <xf numFmtId="172" fontId="31" fillId="25" borderId="0" xfId="0" applyNumberFormat="1" applyFont="1" applyFill="1" applyBorder="1" applyAlignment="1">
      <alignment horizontal="right"/>
    </xf>
    <xf numFmtId="0" fontId="39" fillId="0" borderId="0" xfId="0" applyNumberFormat="1" applyFont="1" applyFill="1" applyBorder="1" applyAlignment="1" applyProtection="1">
      <alignment horizontal="right"/>
    </xf>
    <xf numFmtId="169" fontId="32" fillId="0" borderId="0" xfId="70" applyNumberFormat="1" applyFont="1" applyFill="1"/>
    <xf numFmtId="169" fontId="41" fillId="0" borderId="0" xfId="70" applyNumberFormat="1" applyFont="1" applyFill="1"/>
    <xf numFmtId="0" fontId="43" fillId="0" borderId="0" xfId="47" applyFont="1" applyFill="1" applyAlignment="1" applyProtection="1">
      <alignment horizontal="center" vertical="top" wrapText="1"/>
    </xf>
    <xf numFmtId="0" fontId="44" fillId="25" borderId="0" xfId="0" applyFont="1" applyFill="1" applyAlignment="1">
      <alignment horizontal="center" vertical="center"/>
    </xf>
    <xf numFmtId="1" fontId="41" fillId="0" borderId="0" xfId="70" applyNumberFormat="1" applyFont="1"/>
    <xf numFmtId="0" fontId="48" fillId="0" borderId="0" xfId="0" applyNumberFormat="1" applyFont="1" applyFill="1" applyBorder="1" applyAlignment="1" applyProtection="1">
      <alignment horizontal="right"/>
    </xf>
    <xf numFmtId="164" fontId="32" fillId="0" borderId="0" xfId="70" applyNumberFormat="1" applyFont="1" applyAlignment="1">
      <alignment horizontal="right"/>
    </xf>
    <xf numFmtId="173" fontId="41" fillId="0" borderId="0" xfId="70" applyNumberFormat="1" applyFont="1"/>
    <xf numFmtId="173" fontId="32" fillId="0" borderId="0" xfId="70" applyNumberFormat="1" applyFont="1"/>
    <xf numFmtId="164" fontId="31" fillId="25" borderId="0" xfId="0" applyNumberFormat="1" applyFont="1" applyFill="1" applyBorder="1" applyAlignment="1">
      <alignment horizontal="right" indent="1"/>
    </xf>
    <xf numFmtId="0" fontId="47" fillId="0" borderId="0" xfId="0" applyFont="1" applyAlignment="1">
      <alignment horizontal="left" vertical="center" wrapText="1"/>
    </xf>
    <xf numFmtId="164" fontId="39" fillId="0" borderId="0" xfId="0" applyNumberFormat="1" applyFont="1" applyFill="1" applyBorder="1" applyAlignment="1" applyProtection="1">
      <alignment horizontal="right" indent="1"/>
    </xf>
    <xf numFmtId="2" fontId="39" fillId="0" borderId="0" xfId="0" applyNumberFormat="1" applyFont="1" applyFill="1" applyBorder="1" applyAlignment="1" applyProtection="1">
      <alignment horizontal="right" indent="1"/>
    </xf>
    <xf numFmtId="0" fontId="30" fillId="0" borderId="0" xfId="0" applyFont="1" applyFill="1"/>
    <xf numFmtId="0" fontId="30" fillId="0" borderId="0" xfId="0" applyFont="1" applyFill="1" applyBorder="1"/>
    <xf numFmtId="0" fontId="47" fillId="0" borderId="0" xfId="0" applyFont="1" applyAlignment="1">
      <alignment vertical="center"/>
    </xf>
    <xf numFmtId="164" fontId="39" fillId="0" borderId="0" xfId="0" applyNumberFormat="1" applyFont="1" applyFill="1" applyBorder="1" applyAlignment="1" applyProtection="1">
      <alignment horizontal="right"/>
    </xf>
    <xf numFmtId="2" fontId="39" fillId="0" borderId="0" xfId="0" applyNumberFormat="1" applyFont="1" applyFill="1" applyBorder="1" applyAlignment="1" applyProtection="1">
      <alignment horizontal="right"/>
    </xf>
    <xf numFmtId="164" fontId="32" fillId="0" borderId="0" xfId="70" applyNumberFormat="1" applyFont="1" applyFill="1" applyAlignment="1">
      <alignment horizontal="right"/>
    </xf>
    <xf numFmtId="0" fontId="40" fillId="0" borderId="0" xfId="0" applyFont="1" applyFill="1"/>
    <xf numFmtId="164" fontId="30" fillId="25" borderId="0" xfId="0" applyNumberFormat="1" applyFont="1" applyFill="1" applyBorder="1"/>
    <xf numFmtId="0" fontId="3" fillId="0" borderId="0" xfId="67"/>
    <xf numFmtId="166" fontId="32" fillId="0" borderId="0" xfId="70" applyNumberFormat="1" applyFont="1" applyFill="1"/>
    <xf numFmtId="166" fontId="41" fillId="0" borderId="0" xfId="70" applyNumberFormat="1" applyFont="1" applyFill="1"/>
    <xf numFmtId="167" fontId="0" fillId="0" borderId="0" xfId="0" applyNumberFormat="1"/>
    <xf numFmtId="0" fontId="30" fillId="0" borderId="0" xfId="0" applyFont="1" applyAlignment="1">
      <alignment horizontal="center" vertical="center" wrapText="1"/>
    </xf>
    <xf numFmtId="0" fontId="43" fillId="0" borderId="0" xfId="47" applyFont="1" applyAlignment="1" applyProtection="1"/>
    <xf numFmtId="0" fontId="43" fillId="25" borderId="0" xfId="47" applyFont="1" applyFill="1" applyBorder="1" applyAlignment="1" applyProtection="1">
      <alignment horizontal="center" vertical="center" wrapText="1"/>
    </xf>
    <xf numFmtId="3" fontId="31" fillId="0" borderId="0" xfId="0" applyNumberFormat="1" applyFont="1" applyFill="1" applyBorder="1"/>
    <xf numFmtId="3" fontId="30" fillId="0" borderId="0" xfId="0" applyNumberFormat="1" applyFont="1" applyFill="1" applyBorder="1"/>
    <xf numFmtId="3" fontId="30" fillId="0" borderId="0" xfId="2" applyNumberFormat="1" applyFont="1" applyFill="1" applyBorder="1" applyAlignment="1"/>
    <xf numFmtId="0" fontId="34" fillId="25" borderId="0" xfId="0" applyFont="1" applyFill="1" applyAlignment="1">
      <alignment horizontal="left"/>
    </xf>
    <xf numFmtId="0" fontId="44" fillId="25" borderId="0" xfId="0" applyFont="1" applyFill="1" applyAlignment="1">
      <alignment horizontal="center"/>
    </xf>
    <xf numFmtId="0" fontId="47" fillId="0" borderId="0" xfId="0" applyFont="1" applyAlignment="1">
      <alignment horizontal="left" vertical="center" wrapText="1"/>
    </xf>
    <xf numFmtId="0" fontId="44" fillId="25" borderId="0" xfId="0" applyFont="1" applyFill="1" applyAlignment="1">
      <alignment horizontal="center" vertical="center"/>
    </xf>
    <xf numFmtId="0" fontId="47" fillId="0" borderId="0" xfId="0" applyFont="1" applyAlignment="1">
      <alignment horizontal="left" vertical="top" wrapText="1"/>
    </xf>
    <xf numFmtId="0" fontId="40" fillId="0" borderId="0" xfId="0" applyFont="1" applyAlignment="1">
      <alignment horizontal="left" wrapText="1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style1550685251994" xfId="72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5</xdr:col>
      <xdr:colOff>400382</xdr:colOff>
      <xdr:row>34</xdr:row>
      <xdr:rowOff>30548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1"/>
          <a:ext cx="3448381" cy="488829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6</xdr:col>
      <xdr:colOff>365676</xdr:colOff>
      <xdr:row>33</xdr:row>
      <xdr:rowOff>159620</xdr:rowOff>
    </xdr:to>
    <xdr:pic>
      <xdr:nvPicPr>
        <xdr:cNvPr id="4" name="Picture 3" descr="Rendas_NUTS3_PT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647700"/>
          <a:ext cx="4023275" cy="48554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463644</xdr:colOff>
      <xdr:row>33</xdr:row>
      <xdr:rowOff>96308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778844" cy="47921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271705</xdr:colOff>
      <xdr:row>34</xdr:row>
      <xdr:rowOff>87787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3319705" cy="494553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</xdr:colOff>
      <xdr:row>4</xdr:row>
      <xdr:rowOff>0</xdr:rowOff>
    </xdr:from>
    <xdr:to>
      <xdr:col>12</xdr:col>
      <xdr:colOff>365676</xdr:colOff>
      <xdr:row>33</xdr:row>
      <xdr:rowOff>159620</xdr:rowOff>
    </xdr:to>
    <xdr:pic>
      <xdr:nvPicPr>
        <xdr:cNvPr id="6" name="Picture 5" descr="Valor_MN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1" y="647700"/>
          <a:ext cx="4023275" cy="48554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12</xdr:col>
      <xdr:colOff>463644</xdr:colOff>
      <xdr:row>32</xdr:row>
      <xdr:rowOff>104323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5776"/>
          <a:ext cx="7778844" cy="480014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12</xdr:col>
      <xdr:colOff>85456</xdr:colOff>
      <xdr:row>29</xdr:row>
      <xdr:rowOff>135484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647700"/>
          <a:ext cx="6791055" cy="41836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</xdr:colOff>
      <xdr:row>32</xdr:row>
      <xdr:rowOff>0</xdr:rowOff>
    </xdr:from>
    <xdr:to>
      <xdr:col>7</xdr:col>
      <xdr:colOff>351508</xdr:colOff>
      <xdr:row>55</xdr:row>
      <xdr:rowOff>55279</xdr:rowOff>
    </xdr:to>
    <xdr:pic>
      <xdr:nvPicPr>
        <xdr:cNvPr id="8" name="Picture 7" descr="Lisboa_valorMed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275" y="5181600"/>
          <a:ext cx="4323433" cy="37795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15</xdr:col>
      <xdr:colOff>56233</xdr:colOff>
      <xdr:row>55</xdr:row>
      <xdr:rowOff>55279</xdr:rowOff>
    </xdr:to>
    <xdr:pic>
      <xdr:nvPicPr>
        <xdr:cNvPr id="9" name="Picture 8" descr="Lisboa_TxVar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76800" y="5181600"/>
          <a:ext cx="4323433" cy="37795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31</xdr:row>
      <xdr:rowOff>133350</xdr:rowOff>
    </xdr:from>
    <xdr:to>
      <xdr:col>7</xdr:col>
      <xdr:colOff>227683</xdr:colOff>
      <xdr:row>55</xdr:row>
      <xdr:rowOff>26704</xdr:rowOff>
    </xdr:to>
    <xdr:pic>
      <xdr:nvPicPr>
        <xdr:cNvPr id="6" name="Picture 5" descr="Porto_valorMed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5153025"/>
          <a:ext cx="4323433" cy="37795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14</xdr:col>
      <xdr:colOff>542008</xdr:colOff>
      <xdr:row>55</xdr:row>
      <xdr:rowOff>55279</xdr:rowOff>
    </xdr:to>
    <xdr:pic>
      <xdr:nvPicPr>
        <xdr:cNvPr id="7" name="Picture 6" descr="Porto_TxVar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76800" y="5181600"/>
          <a:ext cx="4323433" cy="377955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</xdr:row>
      <xdr:rowOff>0</xdr:rowOff>
    </xdr:from>
    <xdr:to>
      <xdr:col>12</xdr:col>
      <xdr:colOff>571231</xdr:colOff>
      <xdr:row>29</xdr:row>
      <xdr:rowOff>135484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1" y="647700"/>
          <a:ext cx="6791055" cy="4183609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1920500</xdr:colOff>
      <xdr:row>35</xdr:row>
      <xdr:rowOff>114073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406900" cy="5267098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GET_RENDAS/4Destaque/2018_20190327/Destaque_ERHAB_2018_2S_P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Figura 1"/>
      <sheetName val="Figura 2"/>
      <sheetName val="Figura 3"/>
      <sheetName val="Figura 4"/>
      <sheetName val="Figura 5 a 7"/>
      <sheetName val="Figura 8 a 10"/>
      <sheetName val="Figura 11"/>
      <sheetName val="N3"/>
      <sheetName val="Município"/>
      <sheetName val="Lisboa_Freguesias"/>
      <sheetName val="Porto_Freguesias "/>
    </sheetNames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e.pt/xurl/ind/00098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ne.pt/xurl/ind/000981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ne.pt/xurl/ind/0009817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817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3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6" bestFit="1" customWidth="1"/>
    <col min="3" max="16384" width="9.140625" style="9"/>
  </cols>
  <sheetData>
    <row r="1" spans="1:2" ht="15.95" customHeight="1">
      <c r="A1" s="97" t="s">
        <v>728</v>
      </c>
      <c r="B1" s="97"/>
    </row>
    <row r="2" spans="1:2" s="2" customFormat="1" ht="16.5" customHeight="1">
      <c r="A2" s="48" t="s">
        <v>309</v>
      </c>
      <c r="B2" s="48" t="s">
        <v>745</v>
      </c>
    </row>
    <row r="3" spans="1:2" s="2" customFormat="1" ht="16.5" customHeight="1">
      <c r="A3" s="48" t="s">
        <v>309</v>
      </c>
      <c r="B3" s="48" t="s">
        <v>746</v>
      </c>
    </row>
    <row r="4" spans="1:2" s="2" customFormat="1" ht="16.5" customHeight="1">
      <c r="A4" s="48" t="s">
        <v>309</v>
      </c>
      <c r="B4" s="48" t="s">
        <v>747</v>
      </c>
    </row>
    <row r="5" spans="1:2" s="2" customFormat="1" ht="16.5" customHeight="1">
      <c r="A5" s="48" t="s">
        <v>309</v>
      </c>
      <c r="B5" s="48" t="s">
        <v>748</v>
      </c>
    </row>
    <row r="6" spans="1:2" s="2" customFormat="1" ht="16.5" customHeight="1">
      <c r="A6" s="48" t="s">
        <v>309</v>
      </c>
      <c r="B6" s="48" t="s">
        <v>751</v>
      </c>
    </row>
    <row r="7" spans="1:2" s="2" customFormat="1" ht="16.5" customHeight="1">
      <c r="A7" s="48" t="s">
        <v>309</v>
      </c>
      <c r="B7" s="48" t="s">
        <v>749</v>
      </c>
    </row>
    <row r="8" spans="1:2" s="2" customFormat="1" ht="16.5" customHeight="1">
      <c r="A8" s="48" t="s">
        <v>309</v>
      </c>
      <c r="B8" s="48" t="s">
        <v>750</v>
      </c>
    </row>
    <row r="9" spans="1:2" ht="15.95" customHeight="1">
      <c r="A9" s="48" t="s">
        <v>309</v>
      </c>
      <c r="B9" s="48" t="s">
        <v>760</v>
      </c>
    </row>
    <row r="10" spans="1:2" ht="15.95" customHeight="1">
      <c r="B10" s="47"/>
    </row>
    <row r="11" spans="1:2" ht="15.95" customHeight="1">
      <c r="B11" s="47"/>
    </row>
    <row r="12" spans="1:2" ht="15.95" customHeight="1">
      <c r="B12" s="47"/>
    </row>
    <row r="13" spans="1:2" ht="15.95" customHeight="1">
      <c r="B13" s="47"/>
    </row>
    <row r="14" spans="1:2" ht="15.95" customHeight="1">
      <c r="B14" s="47"/>
    </row>
    <row r="15" spans="1:2" ht="15.95" customHeight="1">
      <c r="B15" s="47"/>
    </row>
    <row r="16" spans="1:2" ht="15.95" customHeight="1">
      <c r="B16" s="47"/>
    </row>
    <row r="17" spans="2:2" ht="15.95" customHeight="1">
      <c r="B17" s="47"/>
    </row>
    <row r="18" spans="2:2" ht="15.95" customHeight="1">
      <c r="B18" s="47"/>
    </row>
    <row r="19" spans="2:2" ht="15.95" customHeight="1">
      <c r="B19" s="47"/>
    </row>
    <row r="20" spans="2:2" ht="15.95" customHeight="1">
      <c r="B20" s="47"/>
    </row>
    <row r="21" spans="2:2" ht="15.95" customHeight="1">
      <c r="B21" s="47"/>
    </row>
    <row r="22" spans="2:2" ht="15.95" customHeight="1">
      <c r="B22" s="47"/>
    </row>
    <row r="23" spans="2:2" ht="15.95" customHeight="1">
      <c r="B23" s="47"/>
    </row>
    <row r="24" spans="2:2" ht="15.95" customHeight="1">
      <c r="B24" s="47"/>
    </row>
    <row r="25" spans="2:2" ht="15.95" customHeight="1">
      <c r="B25" s="47"/>
    </row>
    <row r="26" spans="2:2" ht="15.95" customHeight="1">
      <c r="B26" s="47"/>
    </row>
    <row r="27" spans="2:2" ht="15.95" customHeight="1">
      <c r="B27" s="47"/>
    </row>
    <row r="28" spans="2:2" ht="15.95" customHeight="1">
      <c r="B28" s="47"/>
    </row>
    <row r="29" spans="2:2" ht="15.95" customHeight="1">
      <c r="B29" s="47"/>
    </row>
    <row r="30" spans="2:2" ht="15.95" customHeight="1">
      <c r="B30" s="47"/>
    </row>
    <row r="31" spans="2:2" ht="15.95" customHeight="1">
      <c r="B31" s="47"/>
    </row>
    <row r="32" spans="2:2" ht="15.95" customHeight="1">
      <c r="B32" s="47"/>
    </row>
    <row r="33" spans="2:2" ht="15.95" customHeight="1">
      <c r="B33" s="47"/>
    </row>
    <row r="34" spans="2:2" ht="15.95" customHeight="1">
      <c r="B34" s="47"/>
    </row>
    <row r="35" spans="2:2" ht="15.95" customHeight="1">
      <c r="B35" s="47"/>
    </row>
    <row r="36" spans="2:2" ht="15.95" customHeight="1">
      <c r="B36" s="47"/>
    </row>
    <row r="37" spans="2:2" ht="15.95" customHeight="1">
      <c r="B37" s="47"/>
    </row>
    <row r="38" spans="2:2" ht="15.95" customHeight="1">
      <c r="B38" s="47"/>
    </row>
    <row r="39" spans="2:2" ht="15.95" customHeight="1">
      <c r="B39" s="47"/>
    </row>
    <row r="40" spans="2:2" ht="15.95" customHeight="1">
      <c r="B40" s="47"/>
    </row>
    <row r="41" spans="2:2" ht="15.95" customHeight="1">
      <c r="B41" s="47"/>
    </row>
    <row r="42" spans="2:2" ht="15.95" customHeight="1">
      <c r="B42" s="47"/>
    </row>
    <row r="43" spans="2:2">
      <c r="B43" s="15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3" location="'Figura 2'!A1" display="Figura 2 - Valor mediano das vendas por m2 de alojamentos familiares por categoria do alojamento familiar, Portugal e NUTS III, 2ºT 2017"/>
    <hyperlink ref="B4" location="'Figura 3'!A1" display="Figura 3 - Valor mediano das vendas por m² de alojamentos familiares por categoria de alojamento familiar da Área Metropolitana de Lisboa, por município, 2ºT 2017"/>
    <hyperlink ref="B5" location="'Figura 4'!A1" display="Figura 4 - Valor mediano das vendas por m² de alojamentos familiares por categoria de alojamento familiar da Área Metropolitana do Porto, por município, 2ºT 2017"/>
    <hyperlink ref="B7" location="'Figura 6 a 8'!A1" display="Figura 6 a 8 - Valor mediano e taxa de variação homóloga do valor mediano das rendas por m2 de novos contratos de arrendamento de alojamentos familiares, Lisboa e freguesias, 1ºS 2019 "/>
    <hyperlink ref="B8" location="'Figura 9 a 11'!A1" display="Figura 9 a 11 - Valor mediano e taxa de variação homóloga do valor mediano das rendas por m2 de novos contratos de arrendamento de alojamentos familiares, Porto e freguesias, 1ºS 2019 "/>
    <hyperlink ref="A2" location="'N3'!C1" display="Dados"/>
    <hyperlink ref="A3" location="'N3'!D1" display="Dados"/>
    <hyperlink ref="A4" location="'N3'!F1" display="Dados"/>
    <hyperlink ref="A5" location="Município!C1" display="Dados"/>
    <hyperlink ref="A7" location="Lisboa_Freguesias!C1" display="Dados"/>
    <hyperlink ref="A8" location="'Porto_Freguesias '!C1" display="Dados"/>
    <hyperlink ref="B6" location="'Figura 5'!A1" display="Figura 5 - Valor mediano e taxa de variação homóloga do valor mediano das rendas por m² de novos contratos de arrendamento de alojamentos familiares, municípios com mais de 100 mil habitantes, 1ºS 2019"/>
    <hyperlink ref="A6" location="Municípios100milHab!C1" display="Dados"/>
    <hyperlink ref="B9" location="'Figura 12'!A1" display="Figura 11 - Valor mediano das rendas por m2 de novos contratos de arrendamento de alojamentos familiares e Valor mediano das vendas por m2 de alojamentos familiares, por município "/>
    <hyperlink ref="A9" location="Município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29"/>
  <sheetViews>
    <sheetView showGridLines="0" zoomScaleNormal="100" workbookViewId="0"/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27" customWidth="1"/>
    <col min="6" max="9" width="18.7109375" style="10" customWidth="1"/>
    <col min="10" max="16384" width="9.140625" style="10"/>
  </cols>
  <sheetData>
    <row r="1" spans="1:9" s="20" customFormat="1" ht="15" customHeight="1">
      <c r="A1" s="21" t="s">
        <v>328</v>
      </c>
      <c r="C1" s="26" t="s">
        <v>731</v>
      </c>
      <c r="D1" s="26" t="s">
        <v>358</v>
      </c>
      <c r="E1" s="50" t="s">
        <v>358</v>
      </c>
      <c r="F1" s="26" t="s">
        <v>357</v>
      </c>
      <c r="G1" s="26" t="s">
        <v>357</v>
      </c>
      <c r="H1" s="26"/>
      <c r="I1" s="26"/>
    </row>
    <row r="2" spans="1:9" ht="84">
      <c r="A2" s="26" t="s">
        <v>316</v>
      </c>
      <c r="B2" s="26" t="s">
        <v>317</v>
      </c>
      <c r="C2" s="11" t="s">
        <v>732</v>
      </c>
      <c r="D2" s="63" t="s">
        <v>743</v>
      </c>
      <c r="E2" s="68" t="s">
        <v>744</v>
      </c>
      <c r="F2" s="11" t="s">
        <v>737</v>
      </c>
      <c r="G2" s="37" t="s">
        <v>738</v>
      </c>
      <c r="H2" s="37"/>
      <c r="I2" s="37"/>
    </row>
    <row r="3" spans="1:9" ht="13.5" thickBot="1">
      <c r="A3" s="22"/>
      <c r="B3" s="22"/>
      <c r="C3" s="62" t="s">
        <v>752</v>
      </c>
      <c r="D3" s="62" t="s">
        <v>752</v>
      </c>
      <c r="E3" s="62" t="s">
        <v>752</v>
      </c>
      <c r="F3" s="62" t="s">
        <v>752</v>
      </c>
      <c r="G3" s="62" t="s">
        <v>752</v>
      </c>
      <c r="H3" s="23"/>
      <c r="I3" s="23"/>
    </row>
    <row r="4" spans="1:9">
      <c r="A4" s="28" t="s">
        <v>3</v>
      </c>
      <c r="B4" s="24" t="s">
        <v>2</v>
      </c>
      <c r="C4" s="75">
        <v>100</v>
      </c>
      <c r="D4" s="58">
        <v>5</v>
      </c>
      <c r="E4" s="66">
        <v>71369</v>
      </c>
      <c r="F4" s="88">
        <v>-10.5</v>
      </c>
      <c r="G4" s="88">
        <f>9.2</f>
        <v>9.1999999999999993</v>
      </c>
      <c r="H4" s="35"/>
      <c r="I4" s="35"/>
    </row>
    <row r="5" spans="1:9">
      <c r="A5" s="29" t="s">
        <v>310</v>
      </c>
      <c r="B5" s="30" t="s">
        <v>344</v>
      </c>
      <c r="C5" s="77">
        <v>2.2000000000000002</v>
      </c>
      <c r="D5" s="78">
        <v>3.67</v>
      </c>
      <c r="E5" s="67">
        <v>1603</v>
      </c>
      <c r="F5" s="89">
        <v>-8.5</v>
      </c>
      <c r="G5" s="89">
        <v>7.2</v>
      </c>
      <c r="H5" s="36"/>
      <c r="I5" s="36"/>
    </row>
    <row r="6" spans="1:9">
      <c r="A6" s="29" t="s">
        <v>311</v>
      </c>
      <c r="B6" s="30" t="s">
        <v>318</v>
      </c>
      <c r="C6" s="77">
        <v>3.6</v>
      </c>
      <c r="D6" s="78">
        <v>4.29</v>
      </c>
      <c r="E6" s="67">
        <v>2557</v>
      </c>
      <c r="F6" s="89">
        <v>-18.7</v>
      </c>
      <c r="G6" s="89">
        <v>11.4</v>
      </c>
      <c r="H6" s="36"/>
      <c r="I6" s="36"/>
    </row>
    <row r="7" spans="1:9">
      <c r="A7" s="29" t="s">
        <v>329</v>
      </c>
      <c r="B7" s="30" t="s">
        <v>319</v>
      </c>
      <c r="C7" s="77">
        <v>2.7</v>
      </c>
      <c r="D7" s="78">
        <v>3.38</v>
      </c>
      <c r="E7" s="67">
        <v>1892</v>
      </c>
      <c r="F7" s="89">
        <v>-10.1</v>
      </c>
      <c r="G7" s="89">
        <v>7</v>
      </c>
      <c r="H7" s="36"/>
      <c r="I7" s="36"/>
    </row>
    <row r="8" spans="1:9">
      <c r="A8" s="29" t="s">
        <v>330</v>
      </c>
      <c r="B8" s="30" t="s">
        <v>345</v>
      </c>
      <c r="C8" s="77">
        <v>17.399999999999999</v>
      </c>
      <c r="D8" s="78">
        <v>5.42</v>
      </c>
      <c r="E8" s="67">
        <v>12431</v>
      </c>
      <c r="F8" s="89">
        <v>-9.6</v>
      </c>
      <c r="G8" s="89">
        <v>12.6</v>
      </c>
      <c r="H8" s="36"/>
      <c r="I8" s="36"/>
    </row>
    <row r="9" spans="1:9">
      <c r="A9" s="29" t="s">
        <v>331</v>
      </c>
      <c r="B9" s="30" t="s">
        <v>346</v>
      </c>
      <c r="C9" s="77">
        <v>0.6</v>
      </c>
      <c r="D9" s="78">
        <v>3.08</v>
      </c>
      <c r="E9" s="67">
        <v>405</v>
      </c>
      <c r="F9" s="89">
        <v>-15.3</v>
      </c>
      <c r="G9" s="89">
        <v>4.0999999999999996</v>
      </c>
      <c r="H9" s="36"/>
      <c r="I9" s="36"/>
    </row>
    <row r="10" spans="1:9">
      <c r="A10" s="29" t="s">
        <v>332</v>
      </c>
      <c r="B10" s="30" t="s">
        <v>347</v>
      </c>
      <c r="C10" s="77">
        <v>1.9</v>
      </c>
      <c r="D10" s="78">
        <v>2.73</v>
      </c>
      <c r="E10" s="67">
        <v>1332</v>
      </c>
      <c r="F10" s="89">
        <v>-12.3</v>
      </c>
      <c r="G10" s="89">
        <v>4.0999999999999996</v>
      </c>
      <c r="H10" s="36"/>
      <c r="I10" s="36"/>
    </row>
    <row r="11" spans="1:9">
      <c r="A11" s="29" t="s">
        <v>333</v>
      </c>
      <c r="B11" s="30" t="s">
        <v>320</v>
      </c>
      <c r="C11" s="77">
        <v>1.3</v>
      </c>
      <c r="D11" s="78">
        <v>2.97</v>
      </c>
      <c r="E11" s="67">
        <v>900</v>
      </c>
      <c r="F11" s="89">
        <v>-9.4</v>
      </c>
      <c r="G11" s="89">
        <v>-0.9</v>
      </c>
      <c r="H11" s="36"/>
      <c r="I11" s="36"/>
    </row>
    <row r="12" spans="1:9">
      <c r="A12" s="29" t="s">
        <v>334</v>
      </c>
      <c r="B12" s="30" t="s">
        <v>348</v>
      </c>
      <c r="C12" s="77">
        <v>1.2</v>
      </c>
      <c r="D12" s="78">
        <v>2.4500000000000002</v>
      </c>
      <c r="E12" s="67">
        <v>822</v>
      </c>
      <c r="F12" s="89">
        <v>-18.5</v>
      </c>
      <c r="G12" s="89">
        <v>-3.2</v>
      </c>
      <c r="H12" s="36"/>
      <c r="I12" s="36"/>
    </row>
    <row r="13" spans="1:9">
      <c r="A13" s="29" t="s">
        <v>312</v>
      </c>
      <c r="B13" s="30" t="s">
        <v>321</v>
      </c>
      <c r="C13" s="77">
        <v>3.5</v>
      </c>
      <c r="D13" s="78">
        <v>4.04</v>
      </c>
      <c r="E13" s="67">
        <v>2523</v>
      </c>
      <c r="F13" s="89">
        <v>-11.8</v>
      </c>
      <c r="G13" s="89">
        <v>5.8</v>
      </c>
      <c r="H13" s="36"/>
      <c r="I13" s="36"/>
    </row>
    <row r="14" spans="1:9">
      <c r="A14" s="29" t="s">
        <v>335</v>
      </c>
      <c r="B14" s="30" t="s">
        <v>349</v>
      </c>
      <c r="C14" s="77">
        <v>4</v>
      </c>
      <c r="D14" s="78">
        <v>4.12</v>
      </c>
      <c r="E14" s="67">
        <v>2852</v>
      </c>
      <c r="F14" s="89">
        <v>-10.199999999999999</v>
      </c>
      <c r="G14" s="89">
        <v>9.4</v>
      </c>
      <c r="H14" s="36"/>
      <c r="I14" s="36"/>
    </row>
    <row r="15" spans="1:9">
      <c r="A15" s="29" t="s">
        <v>336</v>
      </c>
      <c r="B15" s="30" t="s">
        <v>350</v>
      </c>
      <c r="C15" s="77">
        <v>5.0999999999999996</v>
      </c>
      <c r="D15" s="78">
        <v>4.28</v>
      </c>
      <c r="E15" s="67">
        <v>3652</v>
      </c>
      <c r="F15" s="89">
        <v>-5.0999999999999996</v>
      </c>
      <c r="G15" s="89">
        <v>5.4</v>
      </c>
      <c r="H15" s="36"/>
      <c r="I15" s="36"/>
    </row>
    <row r="16" spans="1:9">
      <c r="A16" s="29" t="s">
        <v>337</v>
      </c>
      <c r="B16" s="30" t="s">
        <v>351</v>
      </c>
      <c r="C16" s="77">
        <v>2.7</v>
      </c>
      <c r="D16" s="78">
        <v>3.85</v>
      </c>
      <c r="E16" s="67">
        <v>1910</v>
      </c>
      <c r="F16" s="89">
        <v>-14.7</v>
      </c>
      <c r="G16" s="89">
        <v>6.1</v>
      </c>
      <c r="H16" s="36"/>
      <c r="I16" s="36"/>
    </row>
    <row r="17" spans="1:9">
      <c r="A17" s="29" t="s">
        <v>338</v>
      </c>
      <c r="B17" s="30" t="s">
        <v>352</v>
      </c>
      <c r="C17" s="77">
        <v>2.2000000000000002</v>
      </c>
      <c r="D17" s="78">
        <v>3.39</v>
      </c>
      <c r="E17" s="67">
        <v>1566</v>
      </c>
      <c r="F17" s="89">
        <v>-10.9</v>
      </c>
      <c r="G17" s="89">
        <v>7.4</v>
      </c>
      <c r="H17" s="36"/>
      <c r="I17" s="36"/>
    </row>
    <row r="18" spans="1:9">
      <c r="A18" s="29" t="s">
        <v>339</v>
      </c>
      <c r="B18" s="30" t="s">
        <v>353</v>
      </c>
      <c r="C18" s="77">
        <v>0.8</v>
      </c>
      <c r="D18" s="78">
        <v>3.15</v>
      </c>
      <c r="E18" s="67">
        <v>543</v>
      </c>
      <c r="F18" s="89">
        <v>-15.9</v>
      </c>
      <c r="G18" s="89">
        <v>8.5</v>
      </c>
      <c r="H18" s="36"/>
      <c r="I18" s="36"/>
    </row>
    <row r="19" spans="1:9">
      <c r="A19" s="29" t="s">
        <v>340</v>
      </c>
      <c r="B19" s="30" t="s">
        <v>322</v>
      </c>
      <c r="C19" s="77">
        <v>2.1</v>
      </c>
      <c r="D19" s="78">
        <v>3.33</v>
      </c>
      <c r="E19" s="67">
        <v>1506</v>
      </c>
      <c r="F19" s="89">
        <v>-2.8</v>
      </c>
      <c r="G19" s="89">
        <v>8.9</v>
      </c>
      <c r="H19" s="36"/>
      <c r="I19" s="36"/>
    </row>
    <row r="20" spans="1:9">
      <c r="A20" s="29" t="s">
        <v>341</v>
      </c>
      <c r="B20" s="30" t="s">
        <v>354</v>
      </c>
      <c r="C20" s="77">
        <v>1.6</v>
      </c>
      <c r="D20" s="78">
        <v>2.78</v>
      </c>
      <c r="E20" s="67">
        <v>1127</v>
      </c>
      <c r="F20" s="89">
        <v>-7.9</v>
      </c>
      <c r="G20" s="89">
        <v>3.3</v>
      </c>
      <c r="H20" s="36"/>
      <c r="I20" s="36"/>
    </row>
    <row r="21" spans="1:9">
      <c r="A21" s="29">
        <v>170</v>
      </c>
      <c r="B21" s="30" t="s">
        <v>355</v>
      </c>
      <c r="C21" s="77">
        <v>33</v>
      </c>
      <c r="D21" s="78">
        <v>7.54</v>
      </c>
      <c r="E21" s="67">
        <v>23562</v>
      </c>
      <c r="F21" s="89">
        <v>-11.3</v>
      </c>
      <c r="G21" s="89">
        <v>16</v>
      </c>
      <c r="H21" s="36"/>
      <c r="I21" s="36"/>
    </row>
    <row r="22" spans="1:9">
      <c r="A22" s="29" t="s">
        <v>313</v>
      </c>
      <c r="B22" s="30" t="s">
        <v>323</v>
      </c>
      <c r="C22" s="77">
        <v>0.7</v>
      </c>
      <c r="D22" s="78">
        <v>4.1500000000000004</v>
      </c>
      <c r="E22" s="67">
        <v>505</v>
      </c>
      <c r="F22" s="89">
        <v>-11.1</v>
      </c>
      <c r="G22" s="89">
        <v>-0.2</v>
      </c>
      <c r="H22" s="36"/>
      <c r="I22" s="36"/>
    </row>
    <row r="23" spans="1:9">
      <c r="A23" s="29" t="s">
        <v>314</v>
      </c>
      <c r="B23" s="30" t="s">
        <v>326</v>
      </c>
      <c r="C23" s="77">
        <v>0.5</v>
      </c>
      <c r="D23" s="78">
        <v>3.6</v>
      </c>
      <c r="E23" s="67">
        <v>390</v>
      </c>
      <c r="F23" s="89">
        <v>-11.2</v>
      </c>
      <c r="G23" s="89">
        <v>4.8</v>
      </c>
      <c r="H23" s="36"/>
      <c r="I23" s="36"/>
    </row>
    <row r="24" spans="1:9">
      <c r="A24" s="29" t="s">
        <v>315</v>
      </c>
      <c r="B24" s="30" t="s">
        <v>327</v>
      </c>
      <c r="C24" s="77">
        <v>2.1</v>
      </c>
      <c r="D24" s="78">
        <v>3.61</v>
      </c>
      <c r="E24" s="67">
        <v>1508</v>
      </c>
      <c r="F24" s="89">
        <v>-12</v>
      </c>
      <c r="G24" s="89">
        <v>5.2</v>
      </c>
      <c r="H24" s="36"/>
      <c r="I24" s="36"/>
    </row>
    <row r="25" spans="1:9">
      <c r="A25" s="29" t="s">
        <v>342</v>
      </c>
      <c r="B25" s="30" t="s">
        <v>324</v>
      </c>
      <c r="C25" s="77">
        <v>0.8</v>
      </c>
      <c r="D25" s="78">
        <v>2.78</v>
      </c>
      <c r="E25" s="67">
        <v>580</v>
      </c>
      <c r="F25" s="89">
        <v>-12.3</v>
      </c>
      <c r="G25" s="89">
        <v>-3.6</v>
      </c>
      <c r="H25" s="36"/>
      <c r="I25" s="36"/>
    </row>
    <row r="26" spans="1:9">
      <c r="A26" s="29" t="s">
        <v>343</v>
      </c>
      <c r="B26" s="30" t="s">
        <v>325</v>
      </c>
      <c r="C26" s="77">
        <v>1.4</v>
      </c>
      <c r="D26" s="78">
        <v>3.7</v>
      </c>
      <c r="E26" s="67">
        <v>982</v>
      </c>
      <c r="F26" s="89">
        <v>-5.7</v>
      </c>
      <c r="G26" s="89">
        <v>3</v>
      </c>
      <c r="H26" s="36"/>
      <c r="I26" s="36"/>
    </row>
    <row r="27" spans="1:9">
      <c r="A27" s="29">
        <v>150</v>
      </c>
      <c r="B27" s="30" t="s">
        <v>1</v>
      </c>
      <c r="C27" s="77">
        <v>5.7</v>
      </c>
      <c r="D27" s="78">
        <v>5.93</v>
      </c>
      <c r="E27" s="67">
        <v>4084</v>
      </c>
      <c r="F27" s="89">
        <v>-7.5</v>
      </c>
      <c r="G27" s="89">
        <v>12.6</v>
      </c>
      <c r="H27" s="36"/>
      <c r="I27" s="36"/>
    </row>
    <row r="28" spans="1:9">
      <c r="A28" s="29">
        <v>200</v>
      </c>
      <c r="B28" s="31" t="s">
        <v>4</v>
      </c>
      <c r="C28" s="77">
        <v>1.6</v>
      </c>
      <c r="D28" s="78">
        <v>3.85</v>
      </c>
      <c r="E28" s="67">
        <v>1136</v>
      </c>
      <c r="F28" s="89">
        <v>-2.2000000000000002</v>
      </c>
      <c r="G28" s="89">
        <v>7.8</v>
      </c>
      <c r="H28" s="36"/>
      <c r="I28" s="36"/>
    </row>
    <row r="29" spans="1:9">
      <c r="A29" s="29">
        <v>300</v>
      </c>
      <c r="B29" s="31" t="s">
        <v>5</v>
      </c>
      <c r="C29" s="77">
        <v>1.4</v>
      </c>
      <c r="D29" s="78">
        <v>6</v>
      </c>
      <c r="E29" s="67">
        <v>1001</v>
      </c>
      <c r="F29" s="89">
        <v>-8.6</v>
      </c>
      <c r="G29" s="89">
        <v>12.8</v>
      </c>
      <c r="H29" s="36"/>
      <c r="I29" s="36"/>
    </row>
  </sheetData>
  <hyperlinks>
    <hyperlink ref="A1" location="Índice!A1" display="Índice"/>
    <hyperlink ref="E2" r:id="rId1"/>
    <hyperlink ref="D2" r:id="rId2"/>
  </hyperlinks>
  <pageMargins left="0.7" right="0.7" top="0.75" bottom="0.75" header="0.3" footer="0.3"/>
  <pageSetup paperSize="9" orientation="portrait" r:id="rId3"/>
  <ignoredErrors>
    <ignoredError sqref="A5:A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N464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4" customWidth="1"/>
    <col min="4" max="4" width="18.7109375" style="42" customWidth="1"/>
    <col min="5" max="7" width="18.7109375" style="4" customWidth="1"/>
    <col min="8" max="8" width="10.28515625" style="4" customWidth="1"/>
    <col min="9" max="11" width="18.7109375" style="4" customWidth="1"/>
    <col min="14" max="16384" width="9.140625" style="4"/>
  </cols>
  <sheetData>
    <row r="1" spans="1:14" ht="15" customHeight="1">
      <c r="A1" s="21" t="s">
        <v>328</v>
      </c>
      <c r="C1" s="26" t="s">
        <v>756</v>
      </c>
      <c r="D1" s="26" t="s">
        <v>761</v>
      </c>
      <c r="E1" s="50"/>
      <c r="F1" s="50"/>
      <c r="G1" s="33"/>
      <c r="H1" s="33"/>
      <c r="I1" s="33"/>
      <c r="J1" s="33"/>
      <c r="K1" s="33"/>
    </row>
    <row r="2" spans="1:14" ht="84">
      <c r="A2" s="26" t="s">
        <v>727</v>
      </c>
      <c r="B2" s="26" t="s">
        <v>416</v>
      </c>
      <c r="C2" s="63" t="s">
        <v>743</v>
      </c>
      <c r="D2" s="93" t="s">
        <v>763</v>
      </c>
      <c r="E2" s="11"/>
      <c r="F2" s="11"/>
      <c r="G2" s="11"/>
      <c r="H2" s="11"/>
      <c r="I2" s="11"/>
      <c r="J2" s="11"/>
      <c r="K2" s="11"/>
    </row>
    <row r="3" spans="1:14" ht="13.5" thickBot="1">
      <c r="A3" s="22"/>
      <c r="B3" s="22"/>
      <c r="C3" s="62" t="s">
        <v>752</v>
      </c>
      <c r="D3" s="38" t="s">
        <v>762</v>
      </c>
      <c r="E3" s="38"/>
      <c r="F3" s="38"/>
      <c r="G3" s="38"/>
      <c r="H3" s="38"/>
      <c r="I3" s="38"/>
      <c r="J3" s="38"/>
      <c r="K3" s="38"/>
    </row>
    <row r="4" spans="1:14">
      <c r="A4" s="58" t="s">
        <v>3</v>
      </c>
      <c r="B4" s="59" t="s">
        <v>356</v>
      </c>
      <c r="C4" s="64">
        <f>5</f>
        <v>5</v>
      </c>
      <c r="D4" s="94">
        <v>1132</v>
      </c>
      <c r="E4" s="45"/>
      <c r="F4" s="45"/>
      <c r="G4" s="45"/>
      <c r="H4" s="45"/>
      <c r="I4" s="34"/>
      <c r="J4" s="34"/>
      <c r="K4" s="34"/>
      <c r="N4" s="12"/>
    </row>
    <row r="5" spans="1:14">
      <c r="A5" s="60" t="s">
        <v>417</v>
      </c>
      <c r="B5" s="60" t="s">
        <v>78</v>
      </c>
      <c r="C5" s="65">
        <v>2.86</v>
      </c>
      <c r="D5" s="95">
        <v>600</v>
      </c>
      <c r="F5" s="44"/>
      <c r="G5"/>
      <c r="H5"/>
      <c r="I5" s="44"/>
      <c r="J5" s="44"/>
      <c r="K5" s="44"/>
      <c r="N5" s="12"/>
    </row>
    <row r="6" spans="1:14">
      <c r="A6" s="60" t="s">
        <v>418</v>
      </c>
      <c r="B6" s="60" t="s">
        <v>193</v>
      </c>
      <c r="C6" s="65">
        <v>3.61</v>
      </c>
      <c r="D6" s="96">
        <v>904</v>
      </c>
      <c r="F6" s="44"/>
      <c r="G6"/>
      <c r="H6"/>
      <c r="I6" s="44"/>
      <c r="J6" s="44"/>
      <c r="K6" s="44"/>
      <c r="N6" s="12"/>
    </row>
    <row r="7" spans="1:14">
      <c r="A7" s="60" t="s">
        <v>419</v>
      </c>
      <c r="B7" s="60" t="s">
        <v>220</v>
      </c>
      <c r="C7" s="65">
        <v>2.77</v>
      </c>
      <c r="D7" s="96">
        <v>377</v>
      </c>
      <c r="E7" s="65"/>
      <c r="F7" s="65"/>
      <c r="J7" s="44"/>
      <c r="K7" s="44"/>
      <c r="N7" s="12"/>
    </row>
    <row r="8" spans="1:14">
      <c r="A8" s="60" t="s">
        <v>420</v>
      </c>
      <c r="B8" s="60" t="s">
        <v>239</v>
      </c>
      <c r="C8" s="65">
        <v>3.33</v>
      </c>
      <c r="D8" s="96">
        <v>838</v>
      </c>
      <c r="F8" s="44"/>
      <c r="G8"/>
      <c r="H8"/>
      <c r="I8" s="44"/>
      <c r="J8" s="44"/>
      <c r="K8" s="44"/>
      <c r="N8" s="12"/>
    </row>
    <row r="9" spans="1:14">
      <c r="A9" s="60" t="s">
        <v>421</v>
      </c>
      <c r="B9" s="60" t="s">
        <v>88</v>
      </c>
      <c r="C9" s="65" t="s">
        <v>729</v>
      </c>
      <c r="D9" s="96">
        <v>514</v>
      </c>
      <c r="E9" s="65"/>
      <c r="F9" s="65"/>
      <c r="J9" s="44"/>
      <c r="K9" s="44"/>
      <c r="N9" s="12"/>
    </row>
    <row r="10" spans="1:14">
      <c r="A10" s="60" t="s">
        <v>422</v>
      </c>
      <c r="B10" s="60" t="s">
        <v>76</v>
      </c>
      <c r="C10" s="65">
        <v>2.81</v>
      </c>
      <c r="D10" s="96">
        <v>595</v>
      </c>
      <c r="F10" s="44"/>
      <c r="G10"/>
      <c r="H10"/>
      <c r="I10" s="44"/>
      <c r="J10" s="44"/>
      <c r="K10" s="44"/>
      <c r="N10" s="12"/>
    </row>
    <row r="11" spans="1:14">
      <c r="A11" s="60" t="s">
        <v>423</v>
      </c>
      <c r="B11" s="60" t="s">
        <v>68</v>
      </c>
      <c r="C11" s="65">
        <v>3.2</v>
      </c>
      <c r="D11" s="96">
        <v>891</v>
      </c>
      <c r="F11" s="44"/>
      <c r="G11"/>
      <c r="H11"/>
      <c r="I11" s="44"/>
      <c r="J11" s="44"/>
      <c r="K11" s="44"/>
      <c r="N11" s="12"/>
    </row>
    <row r="12" spans="1:14">
      <c r="A12" s="60" t="s">
        <v>424</v>
      </c>
      <c r="B12" s="60" t="s">
        <v>265</v>
      </c>
      <c r="C12" s="65">
        <v>3.18</v>
      </c>
      <c r="D12" s="96">
        <v>653</v>
      </c>
      <c r="F12" s="44"/>
      <c r="G12"/>
      <c r="H12"/>
      <c r="I12" s="44"/>
      <c r="J12" s="44"/>
      <c r="K12" s="44"/>
      <c r="N12" s="12"/>
    </row>
    <row r="13" spans="1:14">
      <c r="A13" s="60" t="s">
        <v>425</v>
      </c>
      <c r="B13" s="60" t="s">
        <v>143</v>
      </c>
      <c r="C13" s="65">
        <v>4.26</v>
      </c>
      <c r="D13" s="96">
        <v>877</v>
      </c>
      <c r="F13" s="44"/>
      <c r="G13"/>
      <c r="H13"/>
      <c r="I13" s="44"/>
      <c r="J13" s="44"/>
      <c r="K13" s="44"/>
      <c r="N13" s="12"/>
    </row>
    <row r="14" spans="1:14">
      <c r="A14" s="60" t="s">
        <v>426</v>
      </c>
      <c r="B14" s="60" t="s">
        <v>214</v>
      </c>
      <c r="C14" s="65">
        <v>3.1</v>
      </c>
      <c r="D14" s="96">
        <v>657</v>
      </c>
      <c r="F14" s="44"/>
      <c r="G14"/>
      <c r="H14"/>
      <c r="I14" s="44"/>
      <c r="J14" s="44"/>
      <c r="K14" s="44"/>
      <c r="N14" s="12"/>
    </row>
    <row r="15" spans="1:14">
      <c r="A15" s="60" t="s">
        <v>427</v>
      </c>
      <c r="B15" s="60" t="s">
        <v>36</v>
      </c>
      <c r="C15" s="65">
        <v>2.72</v>
      </c>
      <c r="D15" s="96">
        <v>651</v>
      </c>
      <c r="F15" s="44"/>
      <c r="G15"/>
      <c r="H15"/>
      <c r="I15" s="44"/>
      <c r="J15" s="44"/>
      <c r="K15" s="44"/>
      <c r="N15" s="12"/>
    </row>
    <row r="16" spans="1:14">
      <c r="A16" s="60" t="s">
        <v>428</v>
      </c>
      <c r="B16" s="60" t="s">
        <v>102</v>
      </c>
      <c r="C16" s="65">
        <v>3.6</v>
      </c>
      <c r="D16" s="96">
        <v>723</v>
      </c>
      <c r="F16" s="44"/>
      <c r="G16"/>
      <c r="H16"/>
      <c r="I16" s="44"/>
      <c r="J16" s="44"/>
      <c r="K16" s="44"/>
      <c r="N16" s="12"/>
    </row>
    <row r="17" spans="1:14">
      <c r="A17" s="60" t="s">
        <v>429</v>
      </c>
      <c r="B17" s="60" t="s">
        <v>238</v>
      </c>
      <c r="C17" s="65">
        <v>4.76</v>
      </c>
      <c r="D17" s="96">
        <v>830</v>
      </c>
      <c r="F17" s="44"/>
      <c r="G17"/>
      <c r="H17"/>
      <c r="I17" s="44"/>
      <c r="J17" s="44"/>
      <c r="K17" s="44"/>
      <c r="N17" s="12"/>
    </row>
    <row r="18" spans="1:14">
      <c r="A18" s="60" t="s">
        <v>430</v>
      </c>
      <c r="B18" s="60" t="s">
        <v>114</v>
      </c>
      <c r="C18" s="65">
        <v>4.1100000000000003</v>
      </c>
      <c r="D18" s="96">
        <v>1020</v>
      </c>
      <c r="F18" s="44"/>
      <c r="G18"/>
      <c r="H18"/>
      <c r="I18" s="44"/>
      <c r="J18" s="44"/>
      <c r="K18" s="44"/>
      <c r="N18" s="12"/>
    </row>
    <row r="19" spans="1:14">
      <c r="A19" s="60" t="s">
        <v>431</v>
      </c>
      <c r="B19" s="60" t="s">
        <v>12</v>
      </c>
      <c r="C19" s="65" t="s">
        <v>729</v>
      </c>
      <c r="D19" s="96">
        <v>633</v>
      </c>
      <c r="E19" s="65"/>
      <c r="F19" s="65"/>
      <c r="J19" s="44"/>
      <c r="K19" s="44"/>
      <c r="N19" s="12"/>
    </row>
    <row r="20" spans="1:14">
      <c r="A20" s="60" t="s">
        <v>432</v>
      </c>
      <c r="B20" s="60" t="s">
        <v>50</v>
      </c>
      <c r="C20" s="65">
        <v>3.15</v>
      </c>
      <c r="D20" s="96">
        <v>694</v>
      </c>
      <c r="F20" s="44"/>
      <c r="G20"/>
      <c r="H20"/>
      <c r="I20" s="44"/>
      <c r="J20" s="44"/>
      <c r="K20" s="44"/>
      <c r="N20" s="12"/>
    </row>
    <row r="21" spans="1:14">
      <c r="A21" s="60" t="s">
        <v>433</v>
      </c>
      <c r="B21" s="60" t="s">
        <v>42</v>
      </c>
      <c r="C21" s="65" t="s">
        <v>729</v>
      </c>
      <c r="D21" s="96">
        <v>574</v>
      </c>
      <c r="E21" s="46"/>
      <c r="F21" s="46"/>
      <c r="J21" s="44"/>
      <c r="K21" s="44"/>
      <c r="N21" s="12"/>
    </row>
    <row r="22" spans="1:14">
      <c r="A22" s="60" t="s">
        <v>434</v>
      </c>
      <c r="B22" s="60" t="s">
        <v>55</v>
      </c>
      <c r="C22" s="65">
        <v>2.77</v>
      </c>
      <c r="D22" s="96">
        <v>669</v>
      </c>
      <c r="E22" s="46"/>
      <c r="F22" s="46"/>
      <c r="G22"/>
      <c r="H22"/>
      <c r="I22" s="44"/>
      <c r="J22" s="44"/>
      <c r="K22" s="44"/>
      <c r="N22" s="12"/>
    </row>
    <row r="23" spans="1:14">
      <c r="A23" s="60" t="s">
        <v>435</v>
      </c>
      <c r="B23" s="60" t="s">
        <v>115</v>
      </c>
      <c r="C23" s="65">
        <v>3.67</v>
      </c>
      <c r="D23" s="96">
        <v>785</v>
      </c>
      <c r="E23" s="46"/>
      <c r="F23" s="46"/>
      <c r="G23"/>
      <c r="H23"/>
      <c r="I23" s="44"/>
      <c r="J23" s="44"/>
      <c r="K23" s="44"/>
      <c r="N23" s="12"/>
    </row>
    <row r="24" spans="1:14">
      <c r="A24" s="60" t="s">
        <v>440</v>
      </c>
      <c r="B24" s="60" t="s">
        <v>20</v>
      </c>
      <c r="C24" s="65" t="s">
        <v>729</v>
      </c>
      <c r="D24" s="96">
        <v>385</v>
      </c>
      <c r="E24" s="46"/>
      <c r="F24" s="46"/>
      <c r="J24" s="44"/>
      <c r="K24" s="44"/>
      <c r="N24" s="12"/>
    </row>
    <row r="25" spans="1:14">
      <c r="A25" s="60" t="s">
        <v>436</v>
      </c>
      <c r="B25" s="60" t="s">
        <v>60</v>
      </c>
      <c r="C25" s="65">
        <v>2.5299999999999998</v>
      </c>
      <c r="D25" s="96">
        <v>648</v>
      </c>
      <c r="E25" s="46"/>
      <c r="F25" s="46"/>
      <c r="G25"/>
      <c r="H25"/>
      <c r="I25" s="44"/>
      <c r="J25" s="44"/>
      <c r="K25" s="44"/>
      <c r="N25" s="12"/>
    </row>
    <row r="26" spans="1:14">
      <c r="A26" s="60" t="s">
        <v>437</v>
      </c>
      <c r="B26" s="60" t="s">
        <v>92</v>
      </c>
      <c r="C26" s="65" t="s">
        <v>729</v>
      </c>
      <c r="D26" s="96">
        <v>494</v>
      </c>
      <c r="E26" s="46"/>
      <c r="F26" s="46"/>
      <c r="J26" s="44"/>
      <c r="K26" s="44"/>
      <c r="N26" s="12"/>
    </row>
    <row r="27" spans="1:14">
      <c r="A27" s="60" t="s">
        <v>438</v>
      </c>
      <c r="B27" s="60" t="s">
        <v>120</v>
      </c>
      <c r="C27" s="65">
        <v>3.59</v>
      </c>
      <c r="D27" s="96">
        <v>808</v>
      </c>
      <c r="E27" s="46"/>
      <c r="F27" s="46"/>
      <c r="G27"/>
      <c r="H27"/>
      <c r="I27" s="44"/>
      <c r="J27" s="44"/>
      <c r="K27" s="44"/>
      <c r="N27" s="12"/>
    </row>
    <row r="28" spans="1:14">
      <c r="A28" s="60" t="s">
        <v>439</v>
      </c>
      <c r="B28" s="60" t="s">
        <v>132</v>
      </c>
      <c r="C28" s="65">
        <v>3.57</v>
      </c>
      <c r="D28" s="96">
        <v>753</v>
      </c>
      <c r="E28" s="46"/>
      <c r="F28" s="46"/>
      <c r="G28"/>
      <c r="H28"/>
      <c r="I28" s="44"/>
      <c r="J28" s="44"/>
      <c r="K28" s="44"/>
      <c r="N28" s="12"/>
    </row>
    <row r="29" spans="1:14">
      <c r="A29" s="60" t="s">
        <v>441</v>
      </c>
      <c r="B29" s="60" t="s">
        <v>111</v>
      </c>
      <c r="C29" s="65">
        <v>3.63</v>
      </c>
      <c r="D29" s="96">
        <v>711</v>
      </c>
      <c r="E29" s="46"/>
      <c r="F29" s="46"/>
      <c r="J29" s="44"/>
      <c r="K29" s="44"/>
      <c r="N29" s="12"/>
    </row>
    <row r="30" spans="1:14">
      <c r="A30" s="60" t="s">
        <v>442</v>
      </c>
      <c r="B30" s="60" t="s">
        <v>207</v>
      </c>
      <c r="C30" s="65">
        <v>5.49</v>
      </c>
      <c r="D30" s="96">
        <v>1086</v>
      </c>
      <c r="E30" s="46"/>
      <c r="F30" s="46"/>
      <c r="J30" s="44"/>
      <c r="K30" s="44"/>
      <c r="N30" s="12"/>
    </row>
    <row r="31" spans="1:14">
      <c r="A31" s="60" t="s">
        <v>447</v>
      </c>
      <c r="B31" s="60" t="s">
        <v>151</v>
      </c>
      <c r="C31" s="65">
        <v>4.95</v>
      </c>
      <c r="D31" s="96">
        <v>850</v>
      </c>
      <c r="E31" s="46"/>
      <c r="F31" s="46"/>
      <c r="J31" s="44"/>
      <c r="K31" s="44"/>
      <c r="N31" s="12"/>
    </row>
    <row r="32" spans="1:14">
      <c r="A32" s="60" t="s">
        <v>448</v>
      </c>
      <c r="B32" s="60" t="s">
        <v>225</v>
      </c>
      <c r="C32" s="65">
        <v>5.52</v>
      </c>
      <c r="D32" s="96">
        <v>1024</v>
      </c>
      <c r="E32" s="46"/>
      <c r="F32" s="46"/>
      <c r="J32" s="44"/>
      <c r="K32" s="44"/>
      <c r="N32" s="12"/>
    </row>
    <row r="33" spans="1:14">
      <c r="A33" s="60" t="s">
        <v>449</v>
      </c>
      <c r="B33" s="60" t="s">
        <v>242</v>
      </c>
      <c r="C33" s="65">
        <v>7.25</v>
      </c>
      <c r="D33" s="96">
        <v>1314</v>
      </c>
      <c r="E33" s="46"/>
      <c r="F33" s="46"/>
      <c r="J33" s="44"/>
      <c r="K33" s="44"/>
      <c r="N33" s="12"/>
    </row>
    <row r="34" spans="1:14">
      <c r="A34" s="60" t="s">
        <v>444</v>
      </c>
      <c r="B34" s="60" t="s">
        <v>118</v>
      </c>
      <c r="C34" s="65">
        <v>3.11</v>
      </c>
      <c r="D34" s="96">
        <v>655</v>
      </c>
      <c r="E34" s="46"/>
      <c r="F34" s="46"/>
      <c r="J34" s="44"/>
      <c r="K34" s="44"/>
      <c r="N34" s="12"/>
    </row>
    <row r="35" spans="1:14">
      <c r="A35" s="60" t="s">
        <v>450</v>
      </c>
      <c r="B35" s="60" t="s">
        <v>71</v>
      </c>
      <c r="C35" s="65">
        <v>3.25</v>
      </c>
      <c r="D35" s="96">
        <v>688</v>
      </c>
      <c r="E35" s="46"/>
      <c r="F35" s="46"/>
      <c r="J35" s="44"/>
      <c r="K35" s="44"/>
      <c r="N35" s="12"/>
    </row>
    <row r="36" spans="1:14">
      <c r="A36" s="60" t="s">
        <v>451</v>
      </c>
      <c r="B36" s="60" t="s">
        <v>262</v>
      </c>
      <c r="C36" s="65">
        <v>8.33</v>
      </c>
      <c r="D36" s="96">
        <v>1682</v>
      </c>
      <c r="E36" s="46"/>
      <c r="F36" s="46"/>
      <c r="J36" s="44"/>
      <c r="K36" s="44"/>
      <c r="N36" s="12"/>
    </row>
    <row r="37" spans="1:14">
      <c r="A37" s="60" t="s">
        <v>452</v>
      </c>
      <c r="B37" s="60" t="s">
        <v>197</v>
      </c>
      <c r="C37" s="65">
        <v>4.6900000000000004</v>
      </c>
      <c r="D37" s="96">
        <v>1075</v>
      </c>
      <c r="E37" s="46"/>
      <c r="F37" s="46"/>
      <c r="J37" s="44"/>
      <c r="K37" s="44"/>
      <c r="N37" s="12"/>
    </row>
    <row r="38" spans="1:14">
      <c r="A38" s="60" t="s">
        <v>443</v>
      </c>
      <c r="B38" s="60" t="s">
        <v>123</v>
      </c>
      <c r="C38" s="65">
        <v>3.72</v>
      </c>
      <c r="D38" s="96">
        <v>728</v>
      </c>
      <c r="E38" s="46"/>
      <c r="F38" s="46"/>
      <c r="J38" s="44"/>
      <c r="K38" s="44"/>
      <c r="N38" s="12"/>
    </row>
    <row r="39" spans="1:14">
      <c r="A39" s="60" t="s">
        <v>453</v>
      </c>
      <c r="B39" s="60" t="s">
        <v>90</v>
      </c>
      <c r="C39" s="65">
        <v>3.3</v>
      </c>
      <c r="D39" s="96">
        <v>825</v>
      </c>
      <c r="E39" s="46"/>
      <c r="F39" s="46"/>
      <c r="J39" s="44"/>
      <c r="K39" s="44"/>
      <c r="N39" s="12"/>
    </row>
    <row r="40" spans="1:14">
      <c r="A40" s="60" t="s">
        <v>445</v>
      </c>
      <c r="B40" s="60" t="s">
        <v>200</v>
      </c>
      <c r="C40" s="65">
        <v>3.76</v>
      </c>
      <c r="D40" s="96">
        <v>699</v>
      </c>
      <c r="E40" s="46"/>
      <c r="F40" s="46"/>
      <c r="J40" s="44"/>
      <c r="K40" s="44"/>
      <c r="N40" s="12"/>
    </row>
    <row r="41" spans="1:14">
      <c r="A41" s="60" t="s">
        <v>457</v>
      </c>
      <c r="B41" s="60" t="s">
        <v>147</v>
      </c>
      <c r="C41" s="65">
        <v>3.9</v>
      </c>
      <c r="D41" s="96">
        <v>781</v>
      </c>
      <c r="E41" s="46"/>
      <c r="F41" s="46"/>
      <c r="J41" s="44"/>
      <c r="K41" s="44"/>
      <c r="N41" s="12"/>
    </row>
    <row r="42" spans="1:14">
      <c r="A42" s="60" t="s">
        <v>446</v>
      </c>
      <c r="B42" s="60" t="s">
        <v>174</v>
      </c>
      <c r="C42" s="65">
        <v>3.13</v>
      </c>
      <c r="D42" s="96">
        <v>717</v>
      </c>
      <c r="E42" s="46"/>
      <c r="F42" s="46"/>
      <c r="J42" s="44"/>
      <c r="K42" s="44"/>
      <c r="N42" s="12"/>
    </row>
    <row r="43" spans="1:14">
      <c r="A43" s="60" t="s">
        <v>454</v>
      </c>
      <c r="B43" s="60" t="s">
        <v>150</v>
      </c>
      <c r="C43" s="65">
        <v>4.67</v>
      </c>
      <c r="D43" s="96">
        <v>835</v>
      </c>
      <c r="E43" s="46"/>
      <c r="F43" s="46"/>
      <c r="J43" s="44"/>
      <c r="K43" s="44"/>
      <c r="N43" s="12"/>
    </row>
    <row r="44" spans="1:14">
      <c r="A44" s="60" t="s">
        <v>455</v>
      </c>
      <c r="B44" s="60" t="s">
        <v>144</v>
      </c>
      <c r="C44" s="65">
        <v>4.21</v>
      </c>
      <c r="D44" s="96">
        <v>1044</v>
      </c>
      <c r="E44" s="46"/>
      <c r="F44" s="46"/>
      <c r="J44" s="44"/>
      <c r="K44" s="44"/>
      <c r="N44" s="12"/>
    </row>
    <row r="45" spans="1:14">
      <c r="A45" s="60" t="s">
        <v>456</v>
      </c>
      <c r="B45" s="60" t="s">
        <v>202</v>
      </c>
      <c r="C45" s="65">
        <v>5.77</v>
      </c>
      <c r="D45" s="96">
        <v>956</v>
      </c>
      <c r="E45" s="46"/>
      <c r="F45" s="46"/>
      <c r="J45" s="44"/>
      <c r="K45" s="44"/>
      <c r="N45" s="12"/>
    </row>
    <row r="46" spans="1:14">
      <c r="A46" s="60" t="s">
        <v>458</v>
      </c>
      <c r="B46" s="60" t="s">
        <v>109</v>
      </c>
      <c r="C46" s="65" t="s">
        <v>729</v>
      </c>
      <c r="D46" s="96">
        <v>463</v>
      </c>
      <c r="E46" s="46"/>
      <c r="F46" s="46"/>
      <c r="J46" s="44"/>
      <c r="K46" s="44"/>
      <c r="N46" s="12"/>
    </row>
    <row r="47" spans="1:14">
      <c r="A47" s="60" t="s">
        <v>459</v>
      </c>
      <c r="B47" s="60" t="s">
        <v>177</v>
      </c>
      <c r="C47" s="65">
        <v>3.23</v>
      </c>
      <c r="D47" s="96">
        <v>709</v>
      </c>
      <c r="E47" s="46"/>
      <c r="F47" s="46"/>
      <c r="J47" s="44"/>
      <c r="K47" s="44"/>
      <c r="N47" s="12"/>
    </row>
    <row r="48" spans="1:14">
      <c r="A48" s="60" t="s">
        <v>460</v>
      </c>
      <c r="B48" s="60" t="s">
        <v>57</v>
      </c>
      <c r="C48" s="65" t="s">
        <v>729</v>
      </c>
      <c r="D48" s="96">
        <v>404</v>
      </c>
      <c r="E48" s="46"/>
      <c r="F48" s="46"/>
      <c r="J48" s="44"/>
      <c r="K48" s="44"/>
      <c r="N48" s="12"/>
    </row>
    <row r="49" spans="1:14">
      <c r="A49" s="60" t="s">
        <v>461</v>
      </c>
      <c r="B49" s="60" t="s">
        <v>7</v>
      </c>
      <c r="C49" s="65" t="s">
        <v>729</v>
      </c>
      <c r="D49" s="96">
        <v>341</v>
      </c>
      <c r="E49" s="46"/>
      <c r="F49" s="46"/>
      <c r="J49" s="44"/>
      <c r="K49" s="44"/>
      <c r="N49" s="12"/>
    </row>
    <row r="50" spans="1:14">
      <c r="A50" s="60" t="s">
        <v>462</v>
      </c>
      <c r="B50" s="60" t="s">
        <v>43</v>
      </c>
      <c r="C50" s="65">
        <v>2.39</v>
      </c>
      <c r="D50" s="96">
        <v>385</v>
      </c>
      <c r="E50" s="46"/>
      <c r="F50" s="46"/>
      <c r="J50" s="44"/>
      <c r="K50" s="44"/>
      <c r="N50" s="12"/>
    </row>
    <row r="51" spans="1:14">
      <c r="A51" s="60" t="s">
        <v>463</v>
      </c>
      <c r="B51" s="60" t="s">
        <v>54</v>
      </c>
      <c r="C51" s="65">
        <v>3.13</v>
      </c>
      <c r="D51" s="96">
        <v>510</v>
      </c>
      <c r="E51" s="46"/>
      <c r="F51" s="46"/>
      <c r="J51" s="44"/>
      <c r="K51" s="44"/>
      <c r="N51" s="12"/>
    </row>
    <row r="52" spans="1:14">
      <c r="A52" s="60" t="s">
        <v>466</v>
      </c>
      <c r="B52" s="60" t="s">
        <v>119</v>
      </c>
      <c r="C52" s="65">
        <v>2.87</v>
      </c>
      <c r="D52" s="96">
        <v>668</v>
      </c>
      <c r="E52" s="46"/>
      <c r="F52" s="46"/>
      <c r="J52" s="44"/>
      <c r="K52" s="44"/>
      <c r="N52" s="12"/>
    </row>
    <row r="53" spans="1:14">
      <c r="A53" s="60" t="s">
        <v>467</v>
      </c>
      <c r="B53" s="60" t="s">
        <v>28</v>
      </c>
      <c r="C53" s="65">
        <v>2.4</v>
      </c>
      <c r="D53" s="96">
        <v>545</v>
      </c>
      <c r="E53" s="46"/>
      <c r="F53" s="46"/>
      <c r="J53" s="44"/>
      <c r="K53" s="44"/>
      <c r="N53" s="12"/>
    </row>
    <row r="54" spans="1:14">
      <c r="A54" s="60" t="s">
        <v>464</v>
      </c>
      <c r="B54" s="60" t="s">
        <v>46</v>
      </c>
      <c r="C54" s="65" t="s">
        <v>729</v>
      </c>
      <c r="D54" s="96">
        <v>505</v>
      </c>
      <c r="E54" s="46"/>
      <c r="F54" s="46"/>
      <c r="J54" s="44"/>
      <c r="K54" s="44"/>
      <c r="N54" s="12"/>
    </row>
    <row r="55" spans="1:14">
      <c r="A55" s="60" t="s">
        <v>465</v>
      </c>
      <c r="B55" s="60" t="s">
        <v>8</v>
      </c>
      <c r="C55" s="65">
        <v>2.64</v>
      </c>
      <c r="D55" s="96">
        <v>462</v>
      </c>
      <c r="E55" s="46"/>
      <c r="F55" s="46"/>
      <c r="J55" s="44"/>
      <c r="K55" s="44"/>
      <c r="N55" s="12"/>
    </row>
    <row r="56" spans="1:14">
      <c r="A56" s="60" t="s">
        <v>473</v>
      </c>
      <c r="B56" s="60" t="s">
        <v>72</v>
      </c>
      <c r="C56" s="65">
        <v>2.5499999999999998</v>
      </c>
      <c r="D56" s="96">
        <v>394</v>
      </c>
      <c r="E56" s="46"/>
      <c r="F56" s="46"/>
      <c r="J56" s="44"/>
      <c r="K56" s="44"/>
      <c r="N56" s="12"/>
    </row>
    <row r="57" spans="1:14">
      <c r="A57" s="60" t="s">
        <v>468</v>
      </c>
      <c r="B57" s="60" t="s">
        <v>63</v>
      </c>
      <c r="C57" s="65">
        <v>2.5</v>
      </c>
      <c r="D57" s="96">
        <v>640</v>
      </c>
      <c r="E57" s="46"/>
      <c r="F57" s="46"/>
      <c r="J57" s="44"/>
      <c r="K57" s="44"/>
      <c r="N57" s="12"/>
    </row>
    <row r="58" spans="1:14">
      <c r="A58" s="60" t="s">
        <v>469</v>
      </c>
      <c r="B58" s="60" t="s">
        <v>121</v>
      </c>
      <c r="C58" s="65">
        <v>2.4300000000000002</v>
      </c>
      <c r="D58" s="96">
        <v>585</v>
      </c>
      <c r="E58" s="46"/>
      <c r="F58" s="46"/>
      <c r="J58" s="44"/>
      <c r="K58" s="44"/>
      <c r="N58" s="12"/>
    </row>
    <row r="59" spans="1:14">
      <c r="A59" s="60" t="s">
        <v>470</v>
      </c>
      <c r="B59" s="60" t="s">
        <v>86</v>
      </c>
      <c r="C59" s="65">
        <v>2.61</v>
      </c>
      <c r="D59" s="96">
        <v>641</v>
      </c>
      <c r="E59" s="46"/>
      <c r="F59" s="46"/>
      <c r="J59" s="44"/>
      <c r="K59" s="44"/>
      <c r="N59" s="12"/>
    </row>
    <row r="60" spans="1:14">
      <c r="A60" s="60" t="s">
        <v>471</v>
      </c>
      <c r="B60" s="60" t="s">
        <v>94</v>
      </c>
      <c r="C60" s="65">
        <v>3</v>
      </c>
      <c r="D60" s="96">
        <v>550</v>
      </c>
      <c r="E60" s="46"/>
      <c r="F60" s="46"/>
      <c r="J60" s="44"/>
      <c r="K60" s="44"/>
      <c r="N60" s="12"/>
    </row>
    <row r="61" spans="1:14">
      <c r="A61" s="60" t="s">
        <v>472</v>
      </c>
      <c r="B61" s="60" t="s">
        <v>59</v>
      </c>
      <c r="C61" s="65">
        <v>3</v>
      </c>
      <c r="D61" s="96">
        <v>749</v>
      </c>
      <c r="E61" s="46"/>
      <c r="F61" s="46"/>
      <c r="J61" s="44"/>
      <c r="K61" s="44"/>
      <c r="N61" s="12"/>
    </row>
    <row r="62" spans="1:14">
      <c r="A62" s="60" t="s">
        <v>474</v>
      </c>
      <c r="B62" s="60" t="s">
        <v>17</v>
      </c>
      <c r="C62" s="65" t="s">
        <v>729</v>
      </c>
      <c r="D62" s="96">
        <v>382</v>
      </c>
      <c r="E62" s="46"/>
      <c r="F62" s="46"/>
      <c r="J62" s="44"/>
      <c r="K62" s="44"/>
      <c r="N62" s="12"/>
    </row>
    <row r="63" spans="1:14">
      <c r="A63" s="60" t="s">
        <v>479</v>
      </c>
      <c r="B63" s="60" t="s">
        <v>73</v>
      </c>
      <c r="C63" s="65" t="s">
        <v>729</v>
      </c>
      <c r="D63" s="96">
        <v>276</v>
      </c>
      <c r="E63" s="46"/>
      <c r="F63" s="46"/>
      <c r="J63" s="44"/>
      <c r="K63" s="44"/>
      <c r="N63" s="12"/>
    </row>
    <row r="64" spans="1:14">
      <c r="A64" s="60" t="s">
        <v>486</v>
      </c>
      <c r="B64" s="60" t="s">
        <v>29</v>
      </c>
      <c r="C64" s="65" t="s">
        <v>729</v>
      </c>
      <c r="D64" s="96">
        <v>311</v>
      </c>
      <c r="E64" s="46"/>
      <c r="F64" s="46"/>
      <c r="J64" s="44"/>
      <c r="K64" s="44"/>
      <c r="N64" s="12"/>
    </row>
    <row r="65" spans="1:14">
      <c r="A65" s="60" t="s">
        <v>475</v>
      </c>
      <c r="B65" s="60" t="s">
        <v>13</v>
      </c>
      <c r="C65" s="65" t="s">
        <v>729</v>
      </c>
      <c r="D65" s="96">
        <v>292</v>
      </c>
      <c r="E65" s="46"/>
      <c r="F65" s="46"/>
      <c r="J65" s="44"/>
      <c r="K65" s="44"/>
      <c r="N65" s="12"/>
    </row>
    <row r="66" spans="1:14">
      <c r="A66" s="60" t="s">
        <v>476</v>
      </c>
      <c r="B66" s="60" t="s">
        <v>303</v>
      </c>
      <c r="C66" s="65" t="s">
        <v>729</v>
      </c>
      <c r="D66" s="96">
        <v>189</v>
      </c>
      <c r="E66" s="46"/>
      <c r="F66" s="46"/>
      <c r="J66" s="44"/>
      <c r="K66" s="44"/>
      <c r="N66" s="12"/>
    </row>
    <row r="67" spans="1:14">
      <c r="A67" s="60" t="s">
        <v>487</v>
      </c>
      <c r="B67" s="60" t="s">
        <v>56</v>
      </c>
      <c r="C67" s="65">
        <v>2.23</v>
      </c>
      <c r="D67" s="96">
        <v>599</v>
      </c>
      <c r="E67" s="46"/>
      <c r="F67" s="46"/>
      <c r="J67" s="44"/>
      <c r="K67" s="44"/>
      <c r="N67" s="12"/>
    </row>
    <row r="68" spans="1:14">
      <c r="A68" s="60" t="s">
        <v>480</v>
      </c>
      <c r="B68" s="60" t="s">
        <v>6</v>
      </c>
      <c r="C68" s="65" t="s">
        <v>729</v>
      </c>
      <c r="D68" s="96">
        <v>436</v>
      </c>
      <c r="E68" s="46"/>
      <c r="F68" s="46"/>
      <c r="J68" s="44"/>
      <c r="K68" s="44"/>
      <c r="N68" s="12"/>
    </row>
    <row r="69" spans="1:14">
      <c r="A69" s="60" t="s">
        <v>488</v>
      </c>
      <c r="B69" s="60" t="s">
        <v>65</v>
      </c>
      <c r="C69" s="65">
        <v>1.86</v>
      </c>
      <c r="D69" s="96">
        <v>251</v>
      </c>
      <c r="E69" s="46"/>
      <c r="F69" s="46"/>
      <c r="J69" s="44"/>
      <c r="K69" s="44"/>
      <c r="N69" s="12"/>
    </row>
    <row r="70" spans="1:14">
      <c r="A70" s="60" t="s">
        <v>481</v>
      </c>
      <c r="B70" s="60" t="s">
        <v>15</v>
      </c>
      <c r="C70" s="65" t="s">
        <v>729</v>
      </c>
      <c r="D70" s="96">
        <v>309</v>
      </c>
      <c r="E70" s="46"/>
      <c r="F70" s="46"/>
      <c r="J70" s="44"/>
      <c r="K70" s="44"/>
      <c r="N70" s="12"/>
    </row>
    <row r="71" spans="1:14">
      <c r="A71" s="60" t="s">
        <v>489</v>
      </c>
      <c r="B71" s="60" t="s">
        <v>21</v>
      </c>
      <c r="C71" s="65" t="s">
        <v>729</v>
      </c>
      <c r="D71" s="96">
        <v>341</v>
      </c>
      <c r="E71" s="46"/>
      <c r="F71" s="46"/>
      <c r="J71" s="44"/>
      <c r="K71" s="44"/>
      <c r="N71" s="12"/>
    </row>
    <row r="72" spans="1:14">
      <c r="A72" s="60" t="s">
        <v>482</v>
      </c>
      <c r="B72" s="60" t="s">
        <v>67</v>
      </c>
      <c r="C72" s="65">
        <v>3.28</v>
      </c>
      <c r="D72" s="96">
        <v>590</v>
      </c>
      <c r="E72" s="46"/>
      <c r="F72" s="46"/>
      <c r="J72" s="44"/>
      <c r="K72" s="44"/>
      <c r="N72" s="12"/>
    </row>
    <row r="73" spans="1:14">
      <c r="A73" s="60" t="s">
        <v>483</v>
      </c>
      <c r="B73" s="60" t="s">
        <v>22</v>
      </c>
      <c r="C73" s="65" t="s">
        <v>729</v>
      </c>
      <c r="D73" s="96">
        <v>397</v>
      </c>
      <c r="E73" s="46"/>
      <c r="F73" s="46"/>
      <c r="J73" s="44"/>
      <c r="K73" s="44"/>
      <c r="N73" s="12"/>
    </row>
    <row r="74" spans="1:14">
      <c r="A74" s="60" t="s">
        <v>484</v>
      </c>
      <c r="B74" s="60" t="s">
        <v>58</v>
      </c>
      <c r="C74" s="65" t="s">
        <v>729</v>
      </c>
      <c r="D74" s="96">
        <v>337</v>
      </c>
      <c r="E74" s="46"/>
      <c r="F74" s="46"/>
      <c r="J74" s="44"/>
      <c r="K74" s="44"/>
      <c r="N74" s="12"/>
    </row>
    <row r="75" spans="1:14">
      <c r="A75" s="60" t="s">
        <v>490</v>
      </c>
      <c r="B75" s="60" t="s">
        <v>32</v>
      </c>
      <c r="C75" s="65" t="s">
        <v>729</v>
      </c>
      <c r="D75" s="96">
        <v>251</v>
      </c>
      <c r="E75" s="46"/>
      <c r="F75" s="46"/>
      <c r="J75" s="44"/>
      <c r="K75" s="44"/>
      <c r="N75" s="12"/>
    </row>
    <row r="76" spans="1:14">
      <c r="A76" s="60" t="s">
        <v>491</v>
      </c>
      <c r="B76" s="60" t="s">
        <v>41</v>
      </c>
      <c r="C76" s="65" t="s">
        <v>729</v>
      </c>
      <c r="D76" s="96">
        <v>185</v>
      </c>
      <c r="E76" s="46"/>
      <c r="F76" s="46"/>
      <c r="J76" s="44"/>
      <c r="K76" s="44"/>
      <c r="N76" s="12"/>
    </row>
    <row r="77" spans="1:14">
      <c r="A77" s="60" t="s">
        <v>492</v>
      </c>
      <c r="B77" s="60" t="s">
        <v>47</v>
      </c>
      <c r="C77" s="65" t="s">
        <v>729</v>
      </c>
      <c r="D77" s="96">
        <v>306</v>
      </c>
      <c r="E77" s="46"/>
      <c r="F77" s="46"/>
      <c r="J77" s="44"/>
      <c r="K77" s="44"/>
      <c r="N77" s="12"/>
    </row>
    <row r="78" spans="1:14">
      <c r="A78" s="60" t="s">
        <v>493</v>
      </c>
      <c r="B78" s="60" t="s">
        <v>189</v>
      </c>
      <c r="C78" s="65" t="s">
        <v>729</v>
      </c>
      <c r="D78" s="96">
        <v>530</v>
      </c>
      <c r="E78" s="46"/>
      <c r="F78" s="46"/>
      <c r="J78" s="44"/>
      <c r="K78" s="44"/>
      <c r="N78" s="12"/>
    </row>
    <row r="79" spans="1:14">
      <c r="A79" s="60" t="s">
        <v>477</v>
      </c>
      <c r="B79" s="60" t="s">
        <v>104</v>
      </c>
      <c r="C79" s="65" t="s">
        <v>729</v>
      </c>
      <c r="D79" s="96">
        <v>233</v>
      </c>
      <c r="E79" s="46"/>
      <c r="F79" s="46"/>
      <c r="J79" s="44"/>
      <c r="K79" s="44"/>
      <c r="N79" s="12"/>
    </row>
    <row r="80" spans="1:14">
      <c r="A80" s="60" t="s">
        <v>478</v>
      </c>
      <c r="B80" s="60" t="s">
        <v>304</v>
      </c>
      <c r="C80" s="65">
        <v>2.2000000000000002</v>
      </c>
      <c r="D80" s="96">
        <v>305</v>
      </c>
      <c r="E80" s="46"/>
      <c r="F80" s="46"/>
      <c r="J80" s="44"/>
      <c r="K80" s="44"/>
      <c r="N80" s="12"/>
    </row>
    <row r="81" spans="1:14">
      <c r="A81" s="60" t="s">
        <v>485</v>
      </c>
      <c r="B81" s="60" t="s">
        <v>187</v>
      </c>
      <c r="C81" s="65">
        <v>3.56</v>
      </c>
      <c r="D81" s="96">
        <v>788</v>
      </c>
      <c r="E81" s="46"/>
      <c r="F81" s="46"/>
      <c r="J81" s="44"/>
      <c r="K81" s="44"/>
      <c r="N81" s="12"/>
    </row>
    <row r="82" spans="1:14">
      <c r="A82" s="60" t="s">
        <v>494</v>
      </c>
      <c r="B82" s="60" t="s">
        <v>305</v>
      </c>
      <c r="C82" s="65" t="s">
        <v>729</v>
      </c>
      <c r="D82" s="96">
        <v>634</v>
      </c>
      <c r="E82" s="46"/>
      <c r="F82" s="46"/>
      <c r="J82" s="44"/>
      <c r="K82" s="44"/>
      <c r="N82" s="12"/>
    </row>
    <row r="83" spans="1:14">
      <c r="A83" s="60" t="s">
        <v>495</v>
      </c>
      <c r="B83" s="60" t="s">
        <v>210</v>
      </c>
      <c r="C83" s="65">
        <v>2.57</v>
      </c>
      <c r="D83" s="96">
        <v>613</v>
      </c>
      <c r="E83" s="46"/>
      <c r="F83" s="46"/>
      <c r="J83" s="44"/>
      <c r="K83" s="44"/>
      <c r="N83" s="12"/>
    </row>
    <row r="84" spans="1:14">
      <c r="A84" s="60" t="s">
        <v>496</v>
      </c>
      <c r="B84" s="60" t="s">
        <v>79</v>
      </c>
      <c r="C84" s="65">
        <v>2.2400000000000002</v>
      </c>
      <c r="D84" s="96">
        <v>500</v>
      </c>
      <c r="E84" s="46"/>
      <c r="F84" s="46"/>
      <c r="J84" s="44"/>
      <c r="K84" s="44"/>
      <c r="N84" s="12"/>
    </row>
    <row r="85" spans="1:14">
      <c r="A85" s="60" t="s">
        <v>497</v>
      </c>
      <c r="B85" s="60" t="s">
        <v>253</v>
      </c>
      <c r="C85" s="65" t="s">
        <v>729</v>
      </c>
      <c r="D85" s="96">
        <v>462</v>
      </c>
      <c r="E85" s="46"/>
      <c r="F85" s="46"/>
      <c r="J85" s="44"/>
      <c r="K85" s="44"/>
      <c r="N85" s="12"/>
    </row>
    <row r="86" spans="1:14">
      <c r="A86" s="60" t="s">
        <v>498</v>
      </c>
      <c r="B86" s="60" t="s">
        <v>105</v>
      </c>
      <c r="C86" s="65">
        <v>2.42</v>
      </c>
      <c r="D86" s="96">
        <v>668</v>
      </c>
      <c r="E86" s="46"/>
      <c r="F86" s="46"/>
      <c r="J86" s="44"/>
      <c r="K86" s="44"/>
      <c r="N86" s="12"/>
    </row>
    <row r="87" spans="1:14">
      <c r="A87" s="60" t="s">
        <v>499</v>
      </c>
      <c r="B87" s="60" t="s">
        <v>106</v>
      </c>
      <c r="C87" s="65" t="s">
        <v>729</v>
      </c>
      <c r="D87" s="96">
        <v>367</v>
      </c>
      <c r="E87" s="46"/>
      <c r="F87" s="46"/>
      <c r="J87" s="44"/>
      <c r="K87" s="44"/>
      <c r="N87" s="12"/>
    </row>
    <row r="88" spans="1:14">
      <c r="A88" s="60" t="s">
        <v>500</v>
      </c>
      <c r="B88" s="60" t="s">
        <v>103</v>
      </c>
      <c r="C88" s="65" t="s">
        <v>729</v>
      </c>
      <c r="D88" s="96">
        <v>319</v>
      </c>
      <c r="E88" s="46"/>
      <c r="F88" s="46"/>
      <c r="J88" s="44"/>
      <c r="K88" s="44"/>
      <c r="N88" s="12"/>
    </row>
    <row r="89" spans="1:14">
      <c r="A89" s="60" t="s">
        <v>501</v>
      </c>
      <c r="B89" s="60" t="s">
        <v>204</v>
      </c>
      <c r="C89" s="65" t="s">
        <v>729</v>
      </c>
      <c r="D89" s="96">
        <v>236</v>
      </c>
      <c r="E89" s="46"/>
      <c r="F89" s="46"/>
      <c r="J89" s="44"/>
      <c r="K89" s="44"/>
      <c r="N89" s="12"/>
    </row>
    <row r="90" spans="1:14">
      <c r="A90" s="60" t="s">
        <v>502</v>
      </c>
      <c r="B90" s="60" t="s">
        <v>40</v>
      </c>
      <c r="C90" s="65" t="s">
        <v>729</v>
      </c>
      <c r="D90" s="96">
        <v>402</v>
      </c>
      <c r="E90" s="46"/>
      <c r="F90" s="46"/>
      <c r="J90" s="44"/>
      <c r="K90" s="44"/>
      <c r="N90" s="12"/>
    </row>
    <row r="91" spans="1:14">
      <c r="A91" s="60" t="s">
        <v>519</v>
      </c>
      <c r="B91" s="60" t="s">
        <v>217</v>
      </c>
      <c r="C91" s="65">
        <v>3.42</v>
      </c>
      <c r="D91" s="96">
        <v>772</v>
      </c>
      <c r="E91" s="46"/>
      <c r="F91" s="46"/>
      <c r="J91" s="44"/>
      <c r="K91" s="44"/>
      <c r="N91" s="12"/>
    </row>
    <row r="92" spans="1:14">
      <c r="A92" s="60" t="s">
        <v>525</v>
      </c>
      <c r="B92" s="60" t="s">
        <v>297</v>
      </c>
      <c r="C92" s="65">
        <v>4.47</v>
      </c>
      <c r="D92" s="96">
        <v>754</v>
      </c>
      <c r="E92" s="46"/>
      <c r="F92" s="46"/>
      <c r="J92" s="44"/>
      <c r="K92" s="44"/>
      <c r="N92" s="12"/>
    </row>
    <row r="93" spans="1:14">
      <c r="A93" s="60" t="s">
        <v>526</v>
      </c>
      <c r="B93" s="60" t="s">
        <v>292</v>
      </c>
      <c r="C93" s="65">
        <v>4.87</v>
      </c>
      <c r="D93" s="96">
        <v>915</v>
      </c>
      <c r="E93" s="46"/>
      <c r="F93" s="46"/>
      <c r="J93" s="44"/>
      <c r="K93" s="44"/>
      <c r="N93" s="12"/>
    </row>
    <row r="94" spans="1:14">
      <c r="A94" s="60" t="s">
        <v>520</v>
      </c>
      <c r="B94" s="60" t="s">
        <v>219</v>
      </c>
      <c r="C94" s="65">
        <v>3.24</v>
      </c>
      <c r="D94" s="96">
        <v>543</v>
      </c>
      <c r="E94" s="46"/>
      <c r="F94" s="46"/>
      <c r="J94" s="44"/>
      <c r="K94" s="44"/>
      <c r="N94" s="12"/>
    </row>
    <row r="95" spans="1:14">
      <c r="A95" s="60" t="s">
        <v>527</v>
      </c>
      <c r="B95" s="60" t="s">
        <v>213</v>
      </c>
      <c r="C95" s="65">
        <v>3.03</v>
      </c>
      <c r="D95" s="96">
        <v>582</v>
      </c>
      <c r="E95" s="46"/>
      <c r="F95" s="46"/>
      <c r="J95" s="44"/>
      <c r="K95" s="44"/>
      <c r="N95" s="12"/>
    </row>
    <row r="96" spans="1:14">
      <c r="A96" s="60" t="s">
        <v>521</v>
      </c>
      <c r="B96" s="60" t="s">
        <v>267</v>
      </c>
      <c r="C96" s="65">
        <v>4.12</v>
      </c>
      <c r="D96" s="96">
        <v>885</v>
      </c>
      <c r="E96" s="46"/>
      <c r="F96" s="46"/>
      <c r="J96" s="44"/>
      <c r="K96" s="44"/>
      <c r="N96" s="12"/>
    </row>
    <row r="97" spans="1:14">
      <c r="A97" s="60" t="s">
        <v>528</v>
      </c>
      <c r="B97" s="60" t="s">
        <v>241</v>
      </c>
      <c r="C97" s="65">
        <v>3.74</v>
      </c>
      <c r="D97" s="96">
        <v>888</v>
      </c>
      <c r="E97" s="46"/>
      <c r="F97" s="46"/>
      <c r="J97" s="44"/>
      <c r="K97" s="44"/>
      <c r="N97" s="12"/>
    </row>
    <row r="98" spans="1:14">
      <c r="A98" s="60" t="s">
        <v>522</v>
      </c>
      <c r="B98" s="60" t="s">
        <v>274</v>
      </c>
      <c r="C98" s="65">
        <v>3.65</v>
      </c>
      <c r="D98" s="96">
        <v>1351</v>
      </c>
      <c r="E98" s="46"/>
      <c r="F98" s="46"/>
      <c r="J98" s="44"/>
      <c r="K98" s="44"/>
      <c r="N98" s="12"/>
    </row>
    <row r="99" spans="1:14">
      <c r="A99" s="60" t="s">
        <v>523</v>
      </c>
      <c r="B99" s="60" t="s">
        <v>163</v>
      </c>
      <c r="C99" s="65">
        <v>3.5</v>
      </c>
      <c r="D99" s="96">
        <v>1110</v>
      </c>
      <c r="E99" s="46"/>
      <c r="F99" s="46"/>
      <c r="J99" s="44"/>
      <c r="K99" s="44"/>
      <c r="N99" s="12"/>
    </row>
    <row r="100" spans="1:14">
      <c r="A100" s="60" t="s">
        <v>524</v>
      </c>
      <c r="B100" s="60" t="s">
        <v>229</v>
      </c>
      <c r="C100" s="65">
        <v>4.16</v>
      </c>
      <c r="D100" s="96">
        <v>1000</v>
      </c>
      <c r="E100" s="46"/>
      <c r="F100" s="46"/>
      <c r="J100" s="44"/>
      <c r="K100" s="44"/>
      <c r="N100" s="12"/>
    </row>
    <row r="101" spans="1:14">
      <c r="A101" s="60" t="s">
        <v>529</v>
      </c>
      <c r="B101" s="60" t="s">
        <v>281</v>
      </c>
      <c r="C101" s="65">
        <v>3.83</v>
      </c>
      <c r="D101" s="96">
        <v>755</v>
      </c>
      <c r="E101" s="46"/>
      <c r="F101" s="46"/>
      <c r="J101" s="44"/>
      <c r="K101" s="44"/>
      <c r="N101" s="12"/>
    </row>
    <row r="102" spans="1:14">
      <c r="A102" s="60" t="s">
        <v>530</v>
      </c>
      <c r="B102" s="60" t="s">
        <v>284</v>
      </c>
      <c r="C102" s="65">
        <v>4.9400000000000004</v>
      </c>
      <c r="D102" s="96">
        <v>940</v>
      </c>
      <c r="E102" s="46"/>
      <c r="F102" s="46"/>
      <c r="J102" s="44"/>
      <c r="K102" s="44"/>
      <c r="N102" s="12"/>
    </row>
    <row r="103" spans="1:14">
      <c r="A103" s="60" t="s">
        <v>531</v>
      </c>
      <c r="B103" s="60" t="s">
        <v>167</v>
      </c>
      <c r="C103" s="65">
        <v>3.29</v>
      </c>
      <c r="D103" s="96">
        <v>703</v>
      </c>
      <c r="E103" s="46"/>
      <c r="F103" s="46"/>
      <c r="J103" s="44"/>
      <c r="K103" s="44"/>
      <c r="N103" s="12"/>
    </row>
    <row r="104" spans="1:14">
      <c r="A104" s="60" t="s">
        <v>532</v>
      </c>
      <c r="B104" s="60" t="s">
        <v>165</v>
      </c>
      <c r="C104" s="65">
        <v>3.61</v>
      </c>
      <c r="D104" s="96">
        <v>735</v>
      </c>
      <c r="E104" s="46"/>
      <c r="F104" s="46"/>
      <c r="J104" s="44"/>
      <c r="K104" s="44"/>
      <c r="N104" s="12"/>
    </row>
    <row r="105" spans="1:14">
      <c r="A105" s="60" t="s">
        <v>533</v>
      </c>
      <c r="B105" s="60" t="s">
        <v>162</v>
      </c>
      <c r="C105" s="65">
        <v>3.02</v>
      </c>
      <c r="D105" s="96">
        <v>566</v>
      </c>
      <c r="E105" s="46"/>
      <c r="F105" s="46"/>
      <c r="J105" s="44"/>
      <c r="K105" s="44"/>
      <c r="N105" s="12"/>
    </row>
    <row r="106" spans="1:14">
      <c r="A106" s="60" t="s">
        <v>534</v>
      </c>
      <c r="B106" s="60" t="s">
        <v>275</v>
      </c>
      <c r="C106" s="65">
        <v>5.27</v>
      </c>
      <c r="D106" s="96">
        <v>1102</v>
      </c>
      <c r="E106" s="46"/>
      <c r="F106" s="46"/>
      <c r="J106" s="44"/>
      <c r="K106" s="44"/>
      <c r="N106" s="12"/>
    </row>
    <row r="107" spans="1:14">
      <c r="A107" s="60" t="s">
        <v>535</v>
      </c>
      <c r="B107" s="60" t="s">
        <v>108</v>
      </c>
      <c r="C107" s="65">
        <v>3.32</v>
      </c>
      <c r="D107" s="96">
        <v>650</v>
      </c>
      <c r="E107" s="46"/>
      <c r="F107" s="46"/>
      <c r="J107" s="44"/>
      <c r="K107" s="44"/>
      <c r="N107" s="12"/>
    </row>
    <row r="108" spans="1:14">
      <c r="A108" s="60" t="s">
        <v>536</v>
      </c>
      <c r="B108" s="60" t="s">
        <v>244</v>
      </c>
      <c r="C108" s="65">
        <v>4.62</v>
      </c>
      <c r="D108" s="96">
        <v>933</v>
      </c>
      <c r="E108" s="46"/>
      <c r="F108" s="46"/>
      <c r="J108" s="44"/>
      <c r="K108" s="44"/>
      <c r="N108" s="12"/>
    </row>
    <row r="109" spans="1:14">
      <c r="A109" s="60" t="s">
        <v>537</v>
      </c>
      <c r="B109" s="60" t="s">
        <v>101</v>
      </c>
      <c r="C109" s="65">
        <v>3.62</v>
      </c>
      <c r="D109" s="96">
        <v>722</v>
      </c>
      <c r="E109" s="46"/>
      <c r="F109" s="46"/>
      <c r="J109" s="44"/>
      <c r="K109" s="44"/>
      <c r="N109" s="12"/>
    </row>
    <row r="110" spans="1:14">
      <c r="A110" s="60" t="s">
        <v>538</v>
      </c>
      <c r="B110" s="60" t="s">
        <v>226</v>
      </c>
      <c r="C110" s="65">
        <v>3.29</v>
      </c>
      <c r="D110" s="96">
        <v>664</v>
      </c>
      <c r="E110" s="46"/>
      <c r="F110" s="46"/>
      <c r="J110" s="44"/>
      <c r="K110" s="44"/>
      <c r="N110" s="12"/>
    </row>
    <row r="111" spans="1:14">
      <c r="A111" s="60" t="s">
        <v>539</v>
      </c>
      <c r="B111" s="60" t="s">
        <v>153</v>
      </c>
      <c r="C111" s="65">
        <v>4.29</v>
      </c>
      <c r="D111" s="96">
        <v>873</v>
      </c>
      <c r="E111" s="46"/>
      <c r="F111" s="46"/>
      <c r="J111" s="44"/>
      <c r="K111" s="44"/>
      <c r="N111" s="12"/>
    </row>
    <row r="112" spans="1:14">
      <c r="A112" s="60" t="s">
        <v>540</v>
      </c>
      <c r="B112" s="60" t="s">
        <v>129</v>
      </c>
      <c r="C112" s="65">
        <v>2.5299999999999998</v>
      </c>
      <c r="D112" s="96">
        <v>480</v>
      </c>
      <c r="E112" s="46"/>
      <c r="F112" s="46"/>
      <c r="J112" s="44"/>
      <c r="K112" s="44"/>
      <c r="N112" s="12"/>
    </row>
    <row r="113" spans="1:14">
      <c r="A113" s="60" t="s">
        <v>541</v>
      </c>
      <c r="B113" s="60" t="s">
        <v>208</v>
      </c>
      <c r="C113" s="65">
        <v>3.24</v>
      </c>
      <c r="D113" s="96">
        <v>785</v>
      </c>
      <c r="E113" s="46"/>
      <c r="F113" s="46"/>
      <c r="J113" s="44"/>
      <c r="K113" s="44"/>
      <c r="N113" s="12"/>
    </row>
    <row r="114" spans="1:14">
      <c r="A114" s="60" t="s">
        <v>543</v>
      </c>
      <c r="B114" s="60" t="s">
        <v>53</v>
      </c>
      <c r="C114" s="65">
        <v>2.5099999999999998</v>
      </c>
      <c r="D114" s="96">
        <v>353</v>
      </c>
      <c r="E114" s="46"/>
      <c r="F114" s="46"/>
      <c r="J114" s="44"/>
      <c r="K114" s="44"/>
      <c r="N114" s="12"/>
    </row>
    <row r="115" spans="1:14">
      <c r="A115" s="60" t="s">
        <v>544</v>
      </c>
      <c r="B115" s="60" t="s">
        <v>166</v>
      </c>
      <c r="C115" s="65">
        <v>3.28</v>
      </c>
      <c r="D115" s="96">
        <v>737</v>
      </c>
      <c r="E115" s="46"/>
      <c r="F115" s="46"/>
      <c r="J115" s="44"/>
      <c r="K115" s="44"/>
      <c r="N115" s="12"/>
    </row>
    <row r="116" spans="1:14">
      <c r="A116" s="60" t="s">
        <v>545</v>
      </c>
      <c r="B116" s="60" t="s">
        <v>260</v>
      </c>
      <c r="C116" s="65">
        <v>5.5</v>
      </c>
      <c r="D116" s="96">
        <v>1186</v>
      </c>
      <c r="E116" s="46"/>
      <c r="F116" s="46"/>
      <c r="J116" s="44"/>
      <c r="K116" s="44"/>
      <c r="N116" s="12"/>
    </row>
    <row r="117" spans="1:14">
      <c r="A117" s="60" t="s">
        <v>546</v>
      </c>
      <c r="B117" s="60" t="s">
        <v>211</v>
      </c>
      <c r="C117" s="65">
        <v>3.57</v>
      </c>
      <c r="D117" s="96">
        <v>737</v>
      </c>
      <c r="E117" s="46"/>
      <c r="F117" s="46"/>
      <c r="J117" s="44"/>
      <c r="K117" s="44"/>
      <c r="N117" s="12"/>
    </row>
    <row r="118" spans="1:14">
      <c r="A118" s="60" t="s">
        <v>547</v>
      </c>
      <c r="B118" s="60" t="s">
        <v>257</v>
      </c>
      <c r="C118" s="65">
        <v>4.25</v>
      </c>
      <c r="D118" s="96">
        <v>833</v>
      </c>
      <c r="E118" s="46"/>
      <c r="F118" s="46"/>
      <c r="J118" s="44"/>
      <c r="K118" s="44"/>
      <c r="N118" s="12"/>
    </row>
    <row r="119" spans="1:14">
      <c r="A119" s="60" t="s">
        <v>548</v>
      </c>
      <c r="B119" s="60" t="s">
        <v>155</v>
      </c>
      <c r="C119" s="65" t="s">
        <v>729</v>
      </c>
      <c r="D119" s="96">
        <v>297</v>
      </c>
      <c r="E119" s="46"/>
      <c r="F119" s="46"/>
      <c r="J119" s="44"/>
      <c r="K119" s="44"/>
      <c r="N119" s="12"/>
    </row>
    <row r="120" spans="1:14">
      <c r="A120" s="60" t="s">
        <v>549</v>
      </c>
      <c r="B120" s="60" t="s">
        <v>122</v>
      </c>
      <c r="C120" s="65">
        <v>2.71</v>
      </c>
      <c r="D120" s="96">
        <v>618</v>
      </c>
      <c r="E120" s="46"/>
      <c r="F120" s="46"/>
      <c r="J120" s="44"/>
      <c r="K120" s="44"/>
      <c r="N120" s="12"/>
    </row>
    <row r="121" spans="1:14">
      <c r="A121" s="60" t="s">
        <v>542</v>
      </c>
      <c r="B121" s="60" t="s">
        <v>169</v>
      </c>
      <c r="C121" s="65">
        <v>3.19</v>
      </c>
      <c r="D121" s="96">
        <v>674</v>
      </c>
      <c r="E121" s="46"/>
      <c r="F121" s="46"/>
      <c r="J121" s="44"/>
      <c r="K121" s="44"/>
      <c r="N121" s="12"/>
    </row>
    <row r="122" spans="1:14">
      <c r="A122" s="60" t="s">
        <v>550</v>
      </c>
      <c r="B122" s="60" t="s">
        <v>182</v>
      </c>
      <c r="C122" s="65">
        <v>2.82</v>
      </c>
      <c r="D122" s="96">
        <v>848</v>
      </c>
      <c r="E122" s="46"/>
      <c r="F122" s="46"/>
      <c r="J122" s="44"/>
      <c r="K122" s="44"/>
      <c r="N122" s="12"/>
    </row>
    <row r="123" spans="1:14">
      <c r="A123" s="60" t="s">
        <v>551</v>
      </c>
      <c r="B123" s="60" t="s">
        <v>124</v>
      </c>
      <c r="C123" s="65">
        <v>2.99</v>
      </c>
      <c r="D123" s="96">
        <v>566</v>
      </c>
      <c r="E123" s="46"/>
      <c r="F123" s="46"/>
      <c r="J123" s="44"/>
      <c r="K123" s="44"/>
      <c r="N123" s="12"/>
    </row>
    <row r="124" spans="1:14">
      <c r="A124" s="60" t="s">
        <v>552</v>
      </c>
      <c r="B124" s="60" t="s">
        <v>117</v>
      </c>
      <c r="C124" s="65">
        <v>3.06</v>
      </c>
      <c r="D124" s="96">
        <v>602</v>
      </c>
      <c r="E124" s="46"/>
      <c r="F124" s="46"/>
      <c r="J124" s="44"/>
      <c r="K124" s="44"/>
      <c r="N124" s="12"/>
    </row>
    <row r="125" spans="1:14">
      <c r="A125" s="60" t="s">
        <v>560</v>
      </c>
      <c r="B125" s="60" t="s">
        <v>161</v>
      </c>
      <c r="C125" s="65">
        <v>2.3199999999999998</v>
      </c>
      <c r="D125" s="96">
        <v>513</v>
      </c>
      <c r="E125" s="46"/>
      <c r="F125" s="46"/>
      <c r="J125" s="44"/>
      <c r="K125" s="44"/>
      <c r="N125" s="12"/>
    </row>
    <row r="126" spans="1:14">
      <c r="A126" s="60" t="s">
        <v>553</v>
      </c>
      <c r="B126" s="60" t="s">
        <v>110</v>
      </c>
      <c r="C126" s="65">
        <v>2.37</v>
      </c>
      <c r="D126" s="96">
        <v>545</v>
      </c>
      <c r="E126" s="46"/>
      <c r="F126" s="46"/>
      <c r="J126" s="44"/>
      <c r="K126" s="44"/>
      <c r="N126" s="12"/>
    </row>
    <row r="127" spans="1:14">
      <c r="A127" s="60" t="s">
        <v>554</v>
      </c>
      <c r="B127" s="60" t="s">
        <v>38</v>
      </c>
      <c r="C127" s="65" t="s">
        <v>729</v>
      </c>
      <c r="D127" s="96">
        <v>267</v>
      </c>
      <c r="E127" s="46"/>
      <c r="F127" s="46"/>
      <c r="J127" s="44"/>
      <c r="K127" s="44"/>
      <c r="N127" s="12"/>
    </row>
    <row r="128" spans="1:14">
      <c r="A128" s="60" t="s">
        <v>555</v>
      </c>
      <c r="B128" s="60" t="s">
        <v>89</v>
      </c>
      <c r="C128" s="65" t="s">
        <v>729</v>
      </c>
      <c r="D128" s="96">
        <v>480</v>
      </c>
      <c r="E128" s="46"/>
      <c r="F128" s="46"/>
      <c r="J128" s="44"/>
      <c r="K128" s="44"/>
      <c r="N128" s="12"/>
    </row>
    <row r="129" spans="1:14">
      <c r="A129" s="60" t="s">
        <v>556</v>
      </c>
      <c r="B129" s="60" t="s">
        <v>83</v>
      </c>
      <c r="C129" s="65" t="s">
        <v>729</v>
      </c>
      <c r="D129" s="96">
        <v>540</v>
      </c>
      <c r="E129" s="46"/>
      <c r="F129" s="46"/>
      <c r="J129" s="44"/>
      <c r="K129" s="44"/>
      <c r="N129" s="12"/>
    </row>
    <row r="130" spans="1:14">
      <c r="A130" s="60" t="s">
        <v>557</v>
      </c>
      <c r="B130" s="60" t="s">
        <v>62</v>
      </c>
      <c r="C130" s="65">
        <v>2.91</v>
      </c>
      <c r="D130" s="96">
        <v>580</v>
      </c>
      <c r="E130" s="46"/>
      <c r="F130" s="46"/>
      <c r="J130" s="44"/>
      <c r="K130" s="44"/>
      <c r="N130" s="12"/>
    </row>
    <row r="131" spans="1:14">
      <c r="A131" s="60" t="s">
        <v>558</v>
      </c>
      <c r="B131" s="60" t="s">
        <v>93</v>
      </c>
      <c r="C131" s="65">
        <v>2.87</v>
      </c>
      <c r="D131" s="96">
        <v>497</v>
      </c>
      <c r="E131" s="46"/>
      <c r="F131" s="46"/>
      <c r="J131" s="44"/>
      <c r="K131" s="44"/>
      <c r="N131" s="12"/>
    </row>
    <row r="132" spans="1:14">
      <c r="A132" s="60" t="s">
        <v>559</v>
      </c>
      <c r="B132" s="60" t="s">
        <v>233</v>
      </c>
      <c r="C132" s="65">
        <v>2.62</v>
      </c>
      <c r="D132" s="96">
        <v>564</v>
      </c>
      <c r="E132" s="46"/>
      <c r="F132" s="46"/>
      <c r="J132" s="44"/>
      <c r="K132" s="44"/>
      <c r="N132" s="12"/>
    </row>
    <row r="133" spans="1:14">
      <c r="A133" s="60" t="s">
        <v>561</v>
      </c>
      <c r="B133" s="60" t="s">
        <v>138</v>
      </c>
      <c r="C133" s="65" t="s">
        <v>729</v>
      </c>
      <c r="D133" s="96">
        <v>439</v>
      </c>
      <c r="E133" s="46"/>
      <c r="F133" s="46"/>
      <c r="J133" s="44"/>
      <c r="K133" s="44"/>
      <c r="N133" s="12"/>
    </row>
    <row r="134" spans="1:14">
      <c r="A134" s="60" t="s">
        <v>562</v>
      </c>
      <c r="B134" s="60" t="s">
        <v>127</v>
      </c>
      <c r="C134" s="65">
        <v>2.77</v>
      </c>
      <c r="D134" s="96">
        <v>453</v>
      </c>
      <c r="E134" s="46"/>
      <c r="F134" s="46"/>
      <c r="J134" s="44"/>
      <c r="K134" s="44"/>
      <c r="N134" s="12"/>
    </row>
    <row r="135" spans="1:14">
      <c r="A135" s="60" t="s">
        <v>563</v>
      </c>
      <c r="B135" s="60" t="s">
        <v>246</v>
      </c>
      <c r="C135" s="65">
        <v>3.12</v>
      </c>
      <c r="D135" s="96">
        <v>645</v>
      </c>
      <c r="E135" s="46"/>
      <c r="F135" s="46"/>
      <c r="J135" s="44"/>
      <c r="K135" s="44"/>
      <c r="N135" s="12"/>
    </row>
    <row r="136" spans="1:14">
      <c r="A136" s="60" t="s">
        <v>564</v>
      </c>
      <c r="B136" s="60" t="s">
        <v>39</v>
      </c>
      <c r="C136" s="65" t="s">
        <v>729</v>
      </c>
      <c r="D136" s="96">
        <v>402</v>
      </c>
      <c r="E136" s="46"/>
      <c r="F136" s="46"/>
      <c r="J136" s="44"/>
      <c r="K136" s="44"/>
      <c r="N136" s="12"/>
    </row>
    <row r="137" spans="1:14">
      <c r="A137" s="60" t="s">
        <v>565</v>
      </c>
      <c r="B137" s="60" t="s">
        <v>95</v>
      </c>
      <c r="C137" s="65" t="s">
        <v>729</v>
      </c>
      <c r="D137" s="96">
        <v>355</v>
      </c>
      <c r="E137" s="46"/>
      <c r="F137" s="46"/>
      <c r="J137" s="44"/>
      <c r="K137" s="44"/>
      <c r="N137" s="12"/>
    </row>
    <row r="138" spans="1:14">
      <c r="A138" s="60" t="s">
        <v>566</v>
      </c>
      <c r="B138" s="60" t="s">
        <v>269</v>
      </c>
      <c r="C138" s="65">
        <v>4.26</v>
      </c>
      <c r="D138" s="96">
        <v>855</v>
      </c>
      <c r="E138" s="46"/>
      <c r="F138" s="46"/>
      <c r="J138" s="44"/>
      <c r="K138" s="44"/>
      <c r="N138" s="12"/>
    </row>
    <row r="139" spans="1:14">
      <c r="A139" s="60" t="s">
        <v>567</v>
      </c>
      <c r="B139" s="60" t="s">
        <v>249</v>
      </c>
      <c r="C139" s="65">
        <v>3.57</v>
      </c>
      <c r="D139" s="96">
        <v>688</v>
      </c>
      <c r="E139" s="46"/>
      <c r="F139" s="46"/>
      <c r="J139" s="44"/>
      <c r="K139" s="44"/>
      <c r="N139" s="12"/>
    </row>
    <row r="140" spans="1:14">
      <c r="A140" s="60" t="s">
        <v>568</v>
      </c>
      <c r="B140" s="60" t="s">
        <v>77</v>
      </c>
      <c r="C140" s="65" t="s">
        <v>729</v>
      </c>
      <c r="D140" s="96">
        <v>436</v>
      </c>
      <c r="E140" s="46"/>
      <c r="F140" s="46"/>
      <c r="J140" s="44"/>
      <c r="K140" s="44"/>
      <c r="N140" s="12"/>
    </row>
    <row r="141" spans="1:14">
      <c r="A141" s="60" t="s">
        <v>569</v>
      </c>
      <c r="B141" s="60" t="s">
        <v>250</v>
      </c>
      <c r="C141" s="65">
        <v>3.53</v>
      </c>
      <c r="D141" s="96">
        <v>705</v>
      </c>
      <c r="E141" s="46"/>
      <c r="F141" s="46"/>
      <c r="J141" s="44"/>
      <c r="K141" s="44"/>
      <c r="N141" s="12"/>
    </row>
    <row r="142" spans="1:14">
      <c r="A142" s="60" t="s">
        <v>570</v>
      </c>
      <c r="B142" s="60" t="s">
        <v>224</v>
      </c>
      <c r="C142" s="65">
        <v>2.94</v>
      </c>
      <c r="D142" s="96">
        <v>514</v>
      </c>
      <c r="E142" s="46"/>
      <c r="F142" s="46"/>
      <c r="J142" s="44"/>
      <c r="K142" s="44"/>
      <c r="N142" s="12"/>
    </row>
    <row r="143" spans="1:14">
      <c r="A143" s="60" t="s">
        <v>571</v>
      </c>
      <c r="B143" s="60" t="s">
        <v>75</v>
      </c>
      <c r="C143" s="65" t="s">
        <v>729</v>
      </c>
      <c r="D143" s="96">
        <v>299</v>
      </c>
      <c r="E143" s="46"/>
      <c r="F143" s="46"/>
      <c r="J143" s="44"/>
      <c r="K143" s="44"/>
      <c r="N143" s="12"/>
    </row>
    <row r="144" spans="1:14">
      <c r="A144" s="60" t="s">
        <v>572</v>
      </c>
      <c r="B144" s="60" t="s">
        <v>99</v>
      </c>
      <c r="C144" s="65">
        <v>2.85</v>
      </c>
      <c r="D144" s="96">
        <v>426</v>
      </c>
      <c r="E144" s="46"/>
      <c r="F144" s="46"/>
      <c r="J144" s="44"/>
      <c r="K144" s="44"/>
      <c r="N144" s="12"/>
    </row>
    <row r="145" spans="1:14">
      <c r="A145" s="60" t="s">
        <v>573</v>
      </c>
      <c r="B145" s="60" t="s">
        <v>74</v>
      </c>
      <c r="C145" s="65" t="s">
        <v>729</v>
      </c>
      <c r="D145" s="96">
        <v>420</v>
      </c>
      <c r="E145" s="46"/>
      <c r="F145" s="46"/>
      <c r="J145" s="44"/>
      <c r="K145" s="44"/>
      <c r="N145" s="12"/>
    </row>
    <row r="146" spans="1:14">
      <c r="A146" s="60" t="s">
        <v>574</v>
      </c>
      <c r="B146" s="60" t="s">
        <v>199</v>
      </c>
      <c r="C146" s="65">
        <v>2.72</v>
      </c>
      <c r="D146" s="96">
        <v>452</v>
      </c>
      <c r="E146" s="46"/>
      <c r="F146" s="46"/>
      <c r="J146" s="44"/>
      <c r="K146" s="44"/>
      <c r="N146" s="12"/>
    </row>
    <row r="147" spans="1:14">
      <c r="A147" s="60" t="s">
        <v>575</v>
      </c>
      <c r="B147" s="60" t="s">
        <v>126</v>
      </c>
      <c r="C147" s="65">
        <v>2.64</v>
      </c>
      <c r="D147" s="96">
        <v>505</v>
      </c>
      <c r="E147" s="46"/>
      <c r="F147" s="46"/>
      <c r="J147" s="44"/>
      <c r="K147" s="44"/>
      <c r="N147" s="12"/>
    </row>
    <row r="148" spans="1:14">
      <c r="A148" s="60" t="s">
        <v>576</v>
      </c>
      <c r="B148" s="60" t="s">
        <v>176</v>
      </c>
      <c r="C148" s="65">
        <v>2.96</v>
      </c>
      <c r="D148" s="96">
        <v>600</v>
      </c>
      <c r="E148" s="46"/>
      <c r="F148" s="46"/>
      <c r="J148" s="44"/>
      <c r="K148" s="44"/>
      <c r="N148" s="12"/>
    </row>
    <row r="149" spans="1:14">
      <c r="A149" s="60" t="s">
        <v>577</v>
      </c>
      <c r="B149" s="60" t="s">
        <v>37</v>
      </c>
      <c r="C149" s="65" t="s">
        <v>729</v>
      </c>
      <c r="D149" s="96">
        <v>493</v>
      </c>
      <c r="E149" s="46"/>
      <c r="F149" s="46"/>
      <c r="J149" s="44"/>
      <c r="K149" s="44"/>
      <c r="N149" s="12"/>
    </row>
    <row r="150" spans="1:14">
      <c r="A150" s="60" t="s">
        <v>578</v>
      </c>
      <c r="B150" s="60" t="s">
        <v>18</v>
      </c>
      <c r="C150" s="65">
        <v>3</v>
      </c>
      <c r="D150" s="96">
        <v>449</v>
      </c>
      <c r="E150" s="46"/>
      <c r="F150" s="46"/>
      <c r="J150" s="44"/>
      <c r="K150" s="44"/>
      <c r="N150" s="12"/>
    </row>
    <row r="151" spans="1:14">
      <c r="A151" s="60" t="s">
        <v>579</v>
      </c>
      <c r="B151" s="60" t="s">
        <v>61</v>
      </c>
      <c r="C151" s="65">
        <v>3.38</v>
      </c>
      <c r="D151" s="96">
        <v>649</v>
      </c>
      <c r="E151" s="46"/>
      <c r="F151" s="46"/>
      <c r="J151" s="44"/>
      <c r="K151" s="44"/>
      <c r="N151" s="12"/>
    </row>
    <row r="152" spans="1:14">
      <c r="A152" s="60" t="s">
        <v>580</v>
      </c>
      <c r="B152" s="60" t="s">
        <v>82</v>
      </c>
      <c r="C152" s="65">
        <v>1.93</v>
      </c>
      <c r="D152" s="96">
        <v>423</v>
      </c>
      <c r="E152" s="46"/>
      <c r="F152" s="46"/>
      <c r="J152" s="44"/>
      <c r="K152" s="44"/>
      <c r="N152" s="12"/>
    </row>
    <row r="153" spans="1:14">
      <c r="A153" s="60" t="s">
        <v>581</v>
      </c>
      <c r="B153" s="60" t="s">
        <v>52</v>
      </c>
      <c r="C153" s="65">
        <v>3.44</v>
      </c>
      <c r="D153" s="96">
        <v>537</v>
      </c>
      <c r="E153" s="46"/>
      <c r="F153" s="46"/>
      <c r="J153" s="44"/>
      <c r="K153" s="44"/>
      <c r="N153" s="12"/>
    </row>
    <row r="154" spans="1:14">
      <c r="A154" s="60" t="s">
        <v>582</v>
      </c>
      <c r="B154" s="60" t="s">
        <v>27</v>
      </c>
      <c r="C154" s="65" t="s">
        <v>729</v>
      </c>
      <c r="D154" s="96">
        <v>297</v>
      </c>
      <c r="E154" s="46"/>
      <c r="F154" s="46"/>
      <c r="J154" s="44"/>
      <c r="K154" s="44"/>
      <c r="N154" s="12"/>
    </row>
    <row r="155" spans="1:14">
      <c r="A155" s="60" t="s">
        <v>583</v>
      </c>
      <c r="B155" s="60" t="s">
        <v>227</v>
      </c>
      <c r="C155" s="65">
        <v>3.73</v>
      </c>
      <c r="D155" s="96">
        <v>840</v>
      </c>
      <c r="E155" s="46"/>
      <c r="F155" s="46"/>
      <c r="J155" s="44"/>
      <c r="K155" s="44"/>
      <c r="N155" s="12"/>
    </row>
    <row r="156" spans="1:14">
      <c r="A156" s="60" t="s">
        <v>584</v>
      </c>
      <c r="B156" s="60" t="s">
        <v>66</v>
      </c>
      <c r="C156" s="65">
        <v>2.84</v>
      </c>
      <c r="D156" s="96">
        <v>450</v>
      </c>
      <c r="E156" s="46"/>
      <c r="F156" s="46"/>
      <c r="J156" s="44"/>
      <c r="K156" s="44"/>
      <c r="N156" s="12"/>
    </row>
    <row r="157" spans="1:14">
      <c r="A157" s="60" t="s">
        <v>585</v>
      </c>
      <c r="B157" s="60" t="s">
        <v>203</v>
      </c>
      <c r="C157" s="65">
        <v>3.22</v>
      </c>
      <c r="D157" s="96">
        <v>617</v>
      </c>
      <c r="E157" s="46"/>
      <c r="F157" s="46"/>
      <c r="J157" s="44"/>
      <c r="K157" s="44"/>
      <c r="N157" s="12"/>
    </row>
    <row r="158" spans="1:14">
      <c r="A158" s="60" t="s">
        <v>586</v>
      </c>
      <c r="B158" s="60" t="s">
        <v>128</v>
      </c>
      <c r="C158" s="65" t="s">
        <v>729</v>
      </c>
      <c r="D158" s="96">
        <v>262</v>
      </c>
      <c r="E158" s="46"/>
      <c r="F158" s="46"/>
      <c r="J158" s="44"/>
      <c r="K158" s="44"/>
      <c r="N158" s="12"/>
    </row>
    <row r="159" spans="1:14">
      <c r="A159" s="60" t="s">
        <v>587</v>
      </c>
      <c r="B159" s="60" t="s">
        <v>96</v>
      </c>
      <c r="C159" s="65" t="s">
        <v>729</v>
      </c>
      <c r="D159" s="96">
        <v>201</v>
      </c>
      <c r="E159" s="46"/>
      <c r="F159" s="46"/>
      <c r="J159" s="44"/>
      <c r="K159" s="44"/>
      <c r="N159" s="12"/>
    </row>
    <row r="160" spans="1:14">
      <c r="A160" s="60" t="s">
        <v>588</v>
      </c>
      <c r="B160" s="60" t="s">
        <v>33</v>
      </c>
      <c r="C160" s="65" t="s">
        <v>729</v>
      </c>
      <c r="D160" s="96">
        <v>216</v>
      </c>
      <c r="E160" s="46"/>
      <c r="F160" s="46"/>
      <c r="J160" s="44"/>
      <c r="K160" s="44"/>
      <c r="N160" s="12"/>
    </row>
    <row r="161" spans="1:14">
      <c r="A161" s="60" t="s">
        <v>589</v>
      </c>
      <c r="B161" s="60" t="s">
        <v>116</v>
      </c>
      <c r="C161" s="65" t="s">
        <v>729</v>
      </c>
      <c r="D161" s="96">
        <v>451</v>
      </c>
      <c r="E161" s="46"/>
      <c r="F161" s="46"/>
      <c r="J161" s="44"/>
      <c r="K161" s="44"/>
      <c r="N161" s="12"/>
    </row>
    <row r="162" spans="1:14">
      <c r="A162" s="60" t="s">
        <v>590</v>
      </c>
      <c r="B162" s="60" t="s">
        <v>306</v>
      </c>
      <c r="C162" s="65" t="s">
        <v>729</v>
      </c>
      <c r="D162" s="96">
        <v>227</v>
      </c>
      <c r="E162" s="46"/>
      <c r="F162" s="46"/>
      <c r="J162" s="44"/>
      <c r="K162" s="44"/>
      <c r="N162" s="12"/>
    </row>
    <row r="163" spans="1:14">
      <c r="A163" s="60" t="s">
        <v>593</v>
      </c>
      <c r="B163" s="60" t="s">
        <v>164</v>
      </c>
      <c r="C163" s="65">
        <v>2.91</v>
      </c>
      <c r="D163" s="96">
        <v>457</v>
      </c>
      <c r="E163" s="46"/>
      <c r="F163" s="46"/>
      <c r="J163" s="44"/>
      <c r="K163" s="44"/>
      <c r="N163" s="12"/>
    </row>
    <row r="164" spans="1:14">
      <c r="A164" s="60" t="s">
        <v>594</v>
      </c>
      <c r="B164" s="60" t="s">
        <v>190</v>
      </c>
      <c r="C164" s="65">
        <v>2.95</v>
      </c>
      <c r="D164" s="96">
        <v>477</v>
      </c>
      <c r="E164" s="46"/>
      <c r="F164" s="46"/>
      <c r="J164" s="44"/>
      <c r="K164" s="44"/>
      <c r="N164" s="12"/>
    </row>
    <row r="165" spans="1:14">
      <c r="A165" s="60" t="s">
        <v>595</v>
      </c>
      <c r="B165" s="60" t="s">
        <v>206</v>
      </c>
      <c r="C165" s="65" t="s">
        <v>729</v>
      </c>
      <c r="D165" s="96">
        <v>539</v>
      </c>
      <c r="E165" s="46"/>
      <c r="F165" s="46"/>
      <c r="J165" s="44"/>
      <c r="K165" s="44"/>
      <c r="N165" s="12"/>
    </row>
    <row r="166" spans="1:14">
      <c r="A166" s="60" t="s">
        <v>596</v>
      </c>
      <c r="B166" s="60" t="s">
        <v>232</v>
      </c>
      <c r="C166" s="65">
        <v>3.33</v>
      </c>
      <c r="D166" s="96">
        <v>543</v>
      </c>
      <c r="E166" s="46"/>
      <c r="F166" s="46"/>
      <c r="J166" s="44"/>
      <c r="K166" s="44"/>
      <c r="N166" s="12"/>
    </row>
    <row r="167" spans="1:14">
      <c r="A167" s="60" t="s">
        <v>597</v>
      </c>
      <c r="B167" s="60" t="s">
        <v>45</v>
      </c>
      <c r="C167" s="65" t="s">
        <v>729</v>
      </c>
      <c r="D167" s="96">
        <v>563</v>
      </c>
      <c r="E167" s="46"/>
      <c r="F167" s="46"/>
      <c r="J167" s="44"/>
      <c r="K167" s="44"/>
      <c r="N167" s="12"/>
    </row>
    <row r="168" spans="1:14">
      <c r="A168" s="60" t="s">
        <v>598</v>
      </c>
      <c r="B168" s="60" t="s">
        <v>195</v>
      </c>
      <c r="C168" s="65" t="s">
        <v>729</v>
      </c>
      <c r="D168" s="96">
        <v>253</v>
      </c>
      <c r="E168" s="46"/>
      <c r="F168" s="46"/>
      <c r="J168" s="44"/>
      <c r="K168" s="44"/>
      <c r="N168" s="12"/>
    </row>
    <row r="169" spans="1:14">
      <c r="A169" s="60" t="s">
        <v>603</v>
      </c>
      <c r="B169" s="60" t="s">
        <v>251</v>
      </c>
      <c r="C169" s="65">
        <v>3.57</v>
      </c>
      <c r="D169" s="96">
        <v>711</v>
      </c>
      <c r="E169" s="46"/>
      <c r="F169" s="46"/>
      <c r="J169" s="44"/>
      <c r="K169" s="44"/>
      <c r="N169" s="12"/>
    </row>
    <row r="170" spans="1:14">
      <c r="A170" s="60" t="s">
        <v>599</v>
      </c>
      <c r="B170" s="60" t="s">
        <v>133</v>
      </c>
      <c r="C170" s="65" t="s">
        <v>729</v>
      </c>
      <c r="D170" s="96">
        <v>365</v>
      </c>
      <c r="E170" s="46"/>
      <c r="F170" s="46"/>
      <c r="J170" s="44"/>
      <c r="K170" s="44"/>
      <c r="N170" s="12"/>
    </row>
    <row r="171" spans="1:14">
      <c r="A171" s="60" t="s">
        <v>591</v>
      </c>
      <c r="B171" s="60" t="s">
        <v>159</v>
      </c>
      <c r="C171" s="65">
        <v>2.67</v>
      </c>
      <c r="D171" s="96">
        <v>559</v>
      </c>
      <c r="E171" s="46"/>
      <c r="F171" s="46"/>
      <c r="J171" s="44"/>
      <c r="K171" s="44"/>
      <c r="N171" s="12"/>
    </row>
    <row r="172" spans="1:14">
      <c r="A172" s="60" t="s">
        <v>600</v>
      </c>
      <c r="B172" s="60" t="s">
        <v>183</v>
      </c>
      <c r="C172" s="65">
        <v>3.73</v>
      </c>
      <c r="D172" s="96">
        <v>616</v>
      </c>
      <c r="E172" s="46"/>
      <c r="F172" s="46"/>
      <c r="J172" s="44"/>
      <c r="K172" s="44"/>
      <c r="N172" s="12"/>
    </row>
    <row r="173" spans="1:14">
      <c r="A173" s="60" t="s">
        <v>601</v>
      </c>
      <c r="B173" s="60" t="s">
        <v>184</v>
      </c>
      <c r="C173" s="65">
        <v>3.43</v>
      </c>
      <c r="D173" s="96">
        <v>583</v>
      </c>
      <c r="E173" s="46"/>
      <c r="F173" s="46"/>
      <c r="J173" s="44"/>
      <c r="K173" s="44"/>
      <c r="N173" s="12"/>
    </row>
    <row r="174" spans="1:14">
      <c r="A174" s="60" t="s">
        <v>592</v>
      </c>
      <c r="B174" s="60" t="s">
        <v>171</v>
      </c>
      <c r="C174" s="65" t="s">
        <v>729</v>
      </c>
      <c r="D174" s="96">
        <v>257</v>
      </c>
      <c r="E174" s="46"/>
      <c r="F174" s="46"/>
      <c r="J174" s="44"/>
      <c r="K174" s="44"/>
      <c r="N174" s="12"/>
    </row>
    <row r="175" spans="1:14">
      <c r="A175" s="60" t="s">
        <v>602</v>
      </c>
      <c r="B175" s="60" t="s">
        <v>134</v>
      </c>
      <c r="C175" s="65">
        <v>3.25</v>
      </c>
      <c r="D175" s="96">
        <v>617</v>
      </c>
      <c r="E175" s="46"/>
      <c r="F175" s="46"/>
      <c r="J175" s="44"/>
      <c r="K175" s="44"/>
      <c r="N175" s="12"/>
    </row>
    <row r="176" spans="1:14">
      <c r="A176" s="60" t="s">
        <v>607</v>
      </c>
      <c r="B176" s="60" t="s">
        <v>112</v>
      </c>
      <c r="C176" s="65" t="s">
        <v>729</v>
      </c>
      <c r="D176" s="96">
        <v>190</v>
      </c>
      <c r="E176" s="46"/>
      <c r="F176" s="46"/>
      <c r="J176" s="44"/>
      <c r="K176" s="44"/>
      <c r="N176" s="12"/>
    </row>
    <row r="177" spans="1:14">
      <c r="A177" s="60" t="s">
        <v>604</v>
      </c>
      <c r="B177" s="60" t="s">
        <v>70</v>
      </c>
      <c r="C177" s="65">
        <v>1.97</v>
      </c>
      <c r="D177" s="96">
        <v>345</v>
      </c>
      <c r="E177" s="46"/>
      <c r="F177" s="46"/>
      <c r="J177" s="44"/>
      <c r="K177" s="44"/>
      <c r="N177" s="12"/>
    </row>
    <row r="178" spans="1:14">
      <c r="A178" s="60" t="s">
        <v>608</v>
      </c>
      <c r="B178" s="60" t="s">
        <v>113</v>
      </c>
      <c r="C178" s="65" t="s">
        <v>729</v>
      </c>
      <c r="D178" s="96">
        <v>307</v>
      </c>
      <c r="E178" s="46"/>
      <c r="F178" s="46"/>
      <c r="J178" s="44"/>
      <c r="K178" s="44"/>
      <c r="N178" s="12"/>
    </row>
    <row r="179" spans="1:14">
      <c r="A179" s="60" t="s">
        <v>605</v>
      </c>
      <c r="B179" s="60" t="s">
        <v>185</v>
      </c>
      <c r="C179" s="65">
        <v>3.09</v>
      </c>
      <c r="D179" s="96">
        <v>650</v>
      </c>
      <c r="E179" s="46"/>
      <c r="F179" s="46"/>
      <c r="J179" s="44"/>
      <c r="K179" s="44"/>
      <c r="N179" s="12"/>
    </row>
    <row r="180" spans="1:14">
      <c r="A180" s="60" t="s">
        <v>609</v>
      </c>
      <c r="B180" s="60" t="s">
        <v>130</v>
      </c>
      <c r="C180" s="65" t="s">
        <v>729</v>
      </c>
      <c r="D180" s="96">
        <v>270</v>
      </c>
      <c r="E180" s="46"/>
      <c r="F180" s="46"/>
      <c r="J180" s="44"/>
      <c r="K180" s="44"/>
      <c r="N180" s="12"/>
    </row>
    <row r="181" spans="1:14">
      <c r="A181" s="60" t="s">
        <v>610</v>
      </c>
      <c r="B181" s="60" t="s">
        <v>26</v>
      </c>
      <c r="C181" s="65" t="s">
        <v>729</v>
      </c>
      <c r="D181" s="96">
        <v>317</v>
      </c>
      <c r="E181" s="46"/>
      <c r="F181" s="46"/>
      <c r="J181" s="44"/>
      <c r="K181" s="44"/>
      <c r="N181" s="12"/>
    </row>
    <row r="182" spans="1:14">
      <c r="A182" s="60" t="s">
        <v>606</v>
      </c>
      <c r="B182" s="60" t="s">
        <v>141</v>
      </c>
      <c r="C182" s="65">
        <v>3.03</v>
      </c>
      <c r="D182" s="96">
        <v>546</v>
      </c>
      <c r="E182" s="46"/>
      <c r="F182" s="46"/>
      <c r="J182" s="44"/>
      <c r="K182" s="44"/>
      <c r="N182" s="12"/>
    </row>
    <row r="183" spans="1:14">
      <c r="A183" s="60" t="s">
        <v>611</v>
      </c>
      <c r="B183" s="60" t="s">
        <v>35</v>
      </c>
      <c r="C183" s="65">
        <v>2.56</v>
      </c>
      <c r="D183" s="96">
        <v>252</v>
      </c>
      <c r="E183" s="46"/>
      <c r="F183" s="46"/>
      <c r="J183" s="44"/>
      <c r="K183" s="44"/>
      <c r="N183" s="12"/>
    </row>
    <row r="184" spans="1:14">
      <c r="A184" s="60" t="s">
        <v>612</v>
      </c>
      <c r="B184" s="60" t="s">
        <v>142</v>
      </c>
      <c r="C184" s="65">
        <v>2.95</v>
      </c>
      <c r="D184" s="96">
        <v>614</v>
      </c>
      <c r="E184" s="46"/>
      <c r="F184" s="46"/>
      <c r="J184" s="44"/>
      <c r="K184" s="44"/>
      <c r="N184" s="12"/>
    </row>
    <row r="185" spans="1:14">
      <c r="A185" s="60" t="s">
        <v>613</v>
      </c>
      <c r="B185" s="60" t="s">
        <v>97</v>
      </c>
      <c r="C185" s="65" t="s">
        <v>729</v>
      </c>
      <c r="D185" s="96">
        <v>320</v>
      </c>
      <c r="E185" s="46"/>
      <c r="F185" s="46"/>
      <c r="J185" s="44"/>
      <c r="K185" s="44"/>
      <c r="N185" s="12"/>
    </row>
    <row r="186" spans="1:14">
      <c r="A186" s="60" t="s">
        <v>614</v>
      </c>
      <c r="B186" s="60" t="s">
        <v>615</v>
      </c>
      <c r="C186" s="65" t="s">
        <v>729</v>
      </c>
      <c r="D186" s="96">
        <v>432</v>
      </c>
      <c r="E186" s="46"/>
      <c r="F186" s="46"/>
      <c r="J186" s="44"/>
      <c r="K186" s="44"/>
      <c r="N186" s="12"/>
    </row>
    <row r="187" spans="1:14">
      <c r="A187" s="60" t="s">
        <v>616</v>
      </c>
      <c r="B187" s="60" t="s">
        <v>91</v>
      </c>
      <c r="C187" s="65" t="s">
        <v>729</v>
      </c>
      <c r="D187" s="96">
        <v>228</v>
      </c>
      <c r="E187" s="46"/>
      <c r="F187" s="46"/>
      <c r="J187" s="44"/>
      <c r="K187" s="44"/>
      <c r="N187" s="12"/>
    </row>
    <row r="188" spans="1:14">
      <c r="A188" s="60" t="s">
        <v>617</v>
      </c>
      <c r="B188" s="60" t="s">
        <v>69</v>
      </c>
      <c r="C188" s="65" t="s">
        <v>729</v>
      </c>
      <c r="D188" s="96">
        <v>274</v>
      </c>
      <c r="E188" s="46"/>
      <c r="F188" s="46"/>
      <c r="J188" s="44"/>
      <c r="K188" s="44"/>
      <c r="N188" s="12"/>
    </row>
    <row r="189" spans="1:14">
      <c r="A189" s="60" t="s">
        <v>618</v>
      </c>
      <c r="B189" s="60" t="s">
        <v>87</v>
      </c>
      <c r="C189" s="65">
        <v>2.59</v>
      </c>
      <c r="D189" s="96">
        <v>379</v>
      </c>
      <c r="E189" s="46"/>
      <c r="F189" s="46"/>
      <c r="J189" s="44"/>
      <c r="K189" s="44"/>
      <c r="N189" s="12"/>
    </row>
    <row r="190" spans="1:14">
      <c r="A190" s="60" t="s">
        <v>619</v>
      </c>
      <c r="B190" s="60" t="s">
        <v>80</v>
      </c>
      <c r="C190" s="65" t="s">
        <v>729</v>
      </c>
      <c r="D190" s="96">
        <v>244</v>
      </c>
      <c r="E190" s="46"/>
      <c r="F190" s="46"/>
      <c r="J190" s="44"/>
      <c r="K190" s="44"/>
      <c r="N190" s="12"/>
    </row>
    <row r="191" spans="1:14">
      <c r="A191" s="60" t="s">
        <v>629</v>
      </c>
      <c r="B191" s="60" t="s">
        <v>254</v>
      </c>
      <c r="C191" s="65">
        <v>5.61</v>
      </c>
      <c r="D191" s="96">
        <v>1301</v>
      </c>
      <c r="E191" s="46"/>
      <c r="F191" s="46"/>
      <c r="J191" s="44"/>
      <c r="K191" s="44"/>
      <c r="N191" s="12"/>
    </row>
    <row r="192" spans="1:14">
      <c r="A192" s="60" t="s">
        <v>630</v>
      </c>
      <c r="B192" s="60" t="s">
        <v>291</v>
      </c>
      <c r="C192" s="65">
        <v>7.32</v>
      </c>
      <c r="D192" s="96">
        <v>1382</v>
      </c>
      <c r="E192" s="46"/>
      <c r="F192" s="46"/>
      <c r="J192" s="44"/>
      <c r="K192" s="44"/>
      <c r="N192" s="12"/>
    </row>
    <row r="193" spans="1:14">
      <c r="A193" s="60" t="s">
        <v>627</v>
      </c>
      <c r="B193" s="60" t="s">
        <v>285</v>
      </c>
      <c r="C193" s="65">
        <v>7.69</v>
      </c>
      <c r="D193" s="96">
        <v>1304</v>
      </c>
      <c r="E193" s="46"/>
      <c r="F193" s="46"/>
      <c r="J193" s="44"/>
      <c r="K193" s="44"/>
      <c r="N193" s="12"/>
    </row>
    <row r="194" spans="1:14">
      <c r="A194" s="60" t="s">
        <v>631</v>
      </c>
      <c r="B194" s="60" t="s">
        <v>231</v>
      </c>
      <c r="C194" s="65">
        <v>5.66</v>
      </c>
      <c r="D194" s="96">
        <v>821</v>
      </c>
      <c r="E194" s="46"/>
      <c r="F194" s="46"/>
      <c r="J194" s="44"/>
      <c r="K194" s="44"/>
      <c r="N194" s="12"/>
    </row>
    <row r="195" spans="1:14">
      <c r="A195" s="60" t="s">
        <v>620</v>
      </c>
      <c r="B195" s="60" t="s">
        <v>298</v>
      </c>
      <c r="C195" s="65">
        <v>10.23</v>
      </c>
      <c r="D195" s="96">
        <v>2389</v>
      </c>
      <c r="E195" s="46"/>
      <c r="F195" s="46"/>
      <c r="G195"/>
      <c r="H195"/>
      <c r="I195" s="44"/>
      <c r="J195" s="44"/>
      <c r="K195" s="44"/>
      <c r="N195" s="12"/>
    </row>
    <row r="196" spans="1:14">
      <c r="A196" s="60" t="s">
        <v>621</v>
      </c>
      <c r="B196" s="60" t="s">
        <v>0</v>
      </c>
      <c r="C196" s="65">
        <v>11.71</v>
      </c>
      <c r="D196" s="96">
        <v>3111</v>
      </c>
      <c r="E196" s="46"/>
      <c r="F196" s="46"/>
      <c r="G196"/>
      <c r="H196"/>
      <c r="I196" s="44"/>
      <c r="J196" s="44"/>
      <c r="K196" s="44"/>
      <c r="N196" s="12"/>
    </row>
    <row r="197" spans="1:14">
      <c r="A197" s="60" t="s">
        <v>622</v>
      </c>
      <c r="B197" s="60" t="s">
        <v>279</v>
      </c>
      <c r="C197" s="65">
        <v>6.81</v>
      </c>
      <c r="D197" s="96">
        <v>1458</v>
      </c>
      <c r="E197" s="46"/>
      <c r="F197" s="46"/>
      <c r="G197"/>
      <c r="H197"/>
      <c r="I197" s="44"/>
      <c r="J197" s="44"/>
      <c r="K197" s="44"/>
      <c r="N197" s="12"/>
    </row>
    <row r="198" spans="1:14">
      <c r="A198" s="60" t="s">
        <v>623</v>
      </c>
      <c r="B198" s="60" t="s">
        <v>296</v>
      </c>
      <c r="C198" s="65">
        <v>5.59</v>
      </c>
      <c r="D198" s="96">
        <v>1254</v>
      </c>
      <c r="E198" s="46"/>
      <c r="F198" s="46"/>
      <c r="G198"/>
      <c r="H198"/>
      <c r="I198" s="44"/>
      <c r="J198" s="44"/>
      <c r="K198" s="44"/>
      <c r="N198" s="12"/>
    </row>
    <row r="199" spans="1:14">
      <c r="A199" s="60" t="s">
        <v>632</v>
      </c>
      <c r="B199" s="60" t="s">
        <v>201</v>
      </c>
      <c r="C199" s="65">
        <v>4.8</v>
      </c>
      <c r="D199" s="96">
        <v>674</v>
      </c>
      <c r="E199" s="46"/>
      <c r="F199" s="46"/>
      <c r="G199"/>
      <c r="H199"/>
      <c r="I199" s="44"/>
      <c r="J199" s="44"/>
      <c r="K199" s="44"/>
      <c r="N199" s="12"/>
    </row>
    <row r="200" spans="1:14">
      <c r="A200" s="60" t="s">
        <v>633</v>
      </c>
      <c r="B200" s="60" t="s">
        <v>266</v>
      </c>
      <c r="C200" s="65">
        <v>5.47</v>
      </c>
      <c r="D200" s="96">
        <v>1050</v>
      </c>
      <c r="E200" s="46"/>
      <c r="F200" s="46"/>
      <c r="G200"/>
      <c r="H200"/>
      <c r="I200" s="44"/>
      <c r="J200" s="44"/>
      <c r="K200" s="44"/>
      <c r="N200" s="12"/>
    </row>
    <row r="201" spans="1:14">
      <c r="A201" s="60" t="s">
        <v>628</v>
      </c>
      <c r="B201" s="60" t="s">
        <v>289</v>
      </c>
      <c r="C201" s="65">
        <v>7.33</v>
      </c>
      <c r="D201" s="96">
        <v>1563</v>
      </c>
      <c r="E201" s="46"/>
      <c r="F201" s="46"/>
      <c r="G201"/>
      <c r="H201"/>
      <c r="I201" s="44"/>
      <c r="J201" s="44"/>
      <c r="K201" s="44"/>
      <c r="N201" s="12"/>
    </row>
    <row r="202" spans="1:14">
      <c r="A202" s="60" t="s">
        <v>624</v>
      </c>
      <c r="B202" s="60" t="s">
        <v>283</v>
      </c>
      <c r="C202" s="65">
        <v>9.75</v>
      </c>
      <c r="D202" s="96">
        <v>2062</v>
      </c>
      <c r="E202" s="46"/>
      <c r="F202" s="46"/>
      <c r="G202"/>
      <c r="H202"/>
      <c r="I202" s="44"/>
      <c r="J202" s="44"/>
      <c r="K202" s="44"/>
      <c r="N202" s="12"/>
    </row>
    <row r="203" spans="1:14">
      <c r="A203" s="60" t="s">
        <v>634</v>
      </c>
      <c r="B203" s="60" t="s">
        <v>235</v>
      </c>
      <c r="C203" s="65">
        <v>5.13</v>
      </c>
      <c r="D203" s="96">
        <v>865</v>
      </c>
      <c r="E203" s="46"/>
      <c r="F203" s="46"/>
      <c r="G203"/>
      <c r="H203"/>
      <c r="I203" s="44"/>
      <c r="J203" s="44"/>
      <c r="K203" s="44"/>
      <c r="N203" s="12"/>
    </row>
    <row r="204" spans="1:14">
      <c r="A204" s="60" t="s">
        <v>635</v>
      </c>
      <c r="B204" s="60" t="s">
        <v>273</v>
      </c>
      <c r="C204" s="65">
        <v>5.81</v>
      </c>
      <c r="D204" s="96">
        <v>1024</v>
      </c>
      <c r="E204" s="46"/>
      <c r="F204" s="46"/>
      <c r="G204"/>
      <c r="H204"/>
      <c r="I204" s="44"/>
      <c r="J204" s="44"/>
      <c r="K204" s="44"/>
      <c r="N204" s="12"/>
    </row>
    <row r="205" spans="1:14">
      <c r="A205" s="60" t="s">
        <v>636</v>
      </c>
      <c r="B205" s="60" t="s">
        <v>271</v>
      </c>
      <c r="C205" s="65">
        <v>5.26</v>
      </c>
      <c r="D205" s="96">
        <v>1250</v>
      </c>
      <c r="E205" s="46"/>
      <c r="F205" s="46"/>
      <c r="G205"/>
      <c r="H205"/>
      <c r="I205" s="44"/>
      <c r="J205" s="44"/>
      <c r="K205" s="44"/>
      <c r="N205" s="12"/>
    </row>
    <row r="206" spans="1:14">
      <c r="A206" s="60" t="s">
        <v>637</v>
      </c>
      <c r="B206" s="60" t="s">
        <v>294</v>
      </c>
      <c r="C206" s="65">
        <v>5.57</v>
      </c>
      <c r="D206" s="96">
        <v>972</v>
      </c>
      <c r="E206" s="46"/>
      <c r="F206" s="46"/>
      <c r="G206"/>
      <c r="H206"/>
      <c r="I206" s="44"/>
      <c r="J206" s="44"/>
      <c r="K206" s="44"/>
      <c r="N206" s="12"/>
    </row>
    <row r="207" spans="1:14">
      <c r="A207" s="60" t="s">
        <v>625</v>
      </c>
      <c r="B207" s="60" t="s">
        <v>278</v>
      </c>
      <c r="C207" s="65">
        <v>6.3</v>
      </c>
      <c r="D207" s="96">
        <v>1042</v>
      </c>
      <c r="E207" s="46"/>
      <c r="F207" s="46"/>
      <c r="G207"/>
      <c r="H207"/>
      <c r="I207" s="44"/>
      <c r="J207" s="44"/>
      <c r="K207" s="44"/>
      <c r="N207" s="12"/>
    </row>
    <row r="208" spans="1:14">
      <c r="A208" s="60" t="s">
        <v>626</v>
      </c>
      <c r="B208" s="60" t="s">
        <v>282</v>
      </c>
      <c r="C208" s="65">
        <v>5.89</v>
      </c>
      <c r="D208" s="96">
        <v>1096</v>
      </c>
      <c r="E208" s="46"/>
      <c r="F208" s="46"/>
      <c r="G208"/>
      <c r="H208"/>
      <c r="I208" s="44"/>
      <c r="J208" s="44"/>
      <c r="K208" s="44"/>
      <c r="N208" s="12"/>
    </row>
    <row r="209" spans="1:14">
      <c r="A209" s="60" t="s">
        <v>639</v>
      </c>
      <c r="B209" s="60" t="s">
        <v>198</v>
      </c>
      <c r="C209" s="65">
        <v>3.62</v>
      </c>
      <c r="D209" s="96">
        <v>818</v>
      </c>
      <c r="E209" s="46"/>
      <c r="F209" s="46"/>
      <c r="G209"/>
      <c r="H209"/>
      <c r="I209" s="44"/>
      <c r="J209" s="44"/>
      <c r="K209" s="44"/>
      <c r="N209" s="12"/>
    </row>
    <row r="210" spans="1:14">
      <c r="A210" s="60" t="s">
        <v>640</v>
      </c>
      <c r="B210" s="60" t="s">
        <v>259</v>
      </c>
      <c r="C210" s="65">
        <v>4.1399999999999997</v>
      </c>
      <c r="D210" s="96">
        <v>940</v>
      </c>
      <c r="E210" s="46"/>
      <c r="F210" s="46"/>
      <c r="J210" s="44"/>
      <c r="K210" s="44"/>
      <c r="N210" s="12"/>
    </row>
    <row r="211" spans="1:14">
      <c r="A211" s="60" t="s">
        <v>638</v>
      </c>
      <c r="B211" s="60" t="s">
        <v>243</v>
      </c>
      <c r="C211" s="65">
        <v>3.89</v>
      </c>
      <c r="D211" s="96">
        <v>1021</v>
      </c>
      <c r="E211" s="46"/>
      <c r="F211" s="46"/>
      <c r="J211" s="44"/>
      <c r="K211" s="44"/>
      <c r="N211" s="12"/>
    </row>
    <row r="212" spans="1:14">
      <c r="A212" s="60" t="s">
        <v>641</v>
      </c>
      <c r="B212" s="60" t="s">
        <v>247</v>
      </c>
      <c r="C212" s="65">
        <v>4.13</v>
      </c>
      <c r="D212" s="96">
        <v>876</v>
      </c>
      <c r="E212" s="46"/>
      <c r="F212" s="46"/>
      <c r="J212" s="44"/>
      <c r="K212" s="44"/>
      <c r="N212" s="12"/>
    </row>
    <row r="213" spans="1:14">
      <c r="A213" s="60" t="s">
        <v>642</v>
      </c>
      <c r="B213" s="60" t="s">
        <v>286</v>
      </c>
      <c r="C213" s="65">
        <v>5</v>
      </c>
      <c r="D213" s="96">
        <v>1020</v>
      </c>
      <c r="E213" s="46"/>
      <c r="F213" s="46"/>
      <c r="G213"/>
      <c r="H213"/>
      <c r="I213" s="44"/>
      <c r="J213" s="44"/>
      <c r="K213" s="44"/>
      <c r="N213" s="12"/>
    </row>
    <row r="214" spans="1:14">
      <c r="A214" s="60" t="s">
        <v>643</v>
      </c>
      <c r="B214" s="60" t="s">
        <v>135</v>
      </c>
      <c r="C214" s="65" t="s">
        <v>729</v>
      </c>
      <c r="D214" s="96">
        <v>480</v>
      </c>
      <c r="E214" s="46"/>
      <c r="F214" s="46"/>
      <c r="G214"/>
      <c r="H214"/>
      <c r="I214" s="44"/>
      <c r="J214" s="44"/>
      <c r="K214" s="44"/>
      <c r="N214" s="12"/>
    </row>
    <row r="215" spans="1:14">
      <c r="A215" s="60" t="s">
        <v>644</v>
      </c>
      <c r="B215" s="60" t="s">
        <v>188</v>
      </c>
      <c r="C215" s="65" t="s">
        <v>729</v>
      </c>
      <c r="D215" s="96">
        <v>368</v>
      </c>
      <c r="E215" s="46"/>
      <c r="F215" s="46"/>
      <c r="G215"/>
      <c r="H215"/>
      <c r="I215" s="44"/>
      <c r="J215" s="44"/>
      <c r="K215" s="44"/>
      <c r="N215" s="12"/>
    </row>
    <row r="216" spans="1:14">
      <c r="A216" s="60" t="s">
        <v>645</v>
      </c>
      <c r="B216" s="60" t="s">
        <v>158</v>
      </c>
      <c r="C216" s="65" t="s">
        <v>729</v>
      </c>
      <c r="D216" s="96">
        <v>248</v>
      </c>
      <c r="E216" s="46"/>
      <c r="F216" s="46"/>
      <c r="G216"/>
      <c r="H216"/>
      <c r="I216" s="44"/>
      <c r="J216" s="44"/>
      <c r="K216" s="44"/>
      <c r="N216" s="12"/>
    </row>
    <row r="217" spans="1:14">
      <c r="A217" s="60" t="s">
        <v>646</v>
      </c>
      <c r="B217" s="60" t="s">
        <v>19</v>
      </c>
      <c r="C217" s="65" t="s">
        <v>729</v>
      </c>
      <c r="D217" s="65" t="s">
        <v>729</v>
      </c>
      <c r="E217" s="46"/>
      <c r="F217" s="46"/>
      <c r="G217"/>
      <c r="H217"/>
      <c r="I217" s="44"/>
      <c r="J217" s="44"/>
      <c r="K217" s="44"/>
      <c r="N217" s="12"/>
    </row>
    <row r="218" spans="1:14">
      <c r="A218" s="60" t="s">
        <v>647</v>
      </c>
      <c r="B218" s="60" t="s">
        <v>263</v>
      </c>
      <c r="C218" s="65">
        <v>4.0599999999999996</v>
      </c>
      <c r="D218" s="96">
        <v>688</v>
      </c>
      <c r="E218" s="46"/>
      <c r="F218" s="46"/>
      <c r="G218"/>
      <c r="H218"/>
      <c r="I218" s="44"/>
      <c r="J218" s="44"/>
      <c r="K218" s="44"/>
      <c r="N218" s="12"/>
    </row>
    <row r="219" spans="1:14">
      <c r="A219" s="60" t="s">
        <v>648</v>
      </c>
      <c r="B219" s="60" t="s">
        <v>186</v>
      </c>
      <c r="C219" s="65" t="s">
        <v>729</v>
      </c>
      <c r="D219" s="96">
        <v>495</v>
      </c>
      <c r="E219" s="46"/>
      <c r="F219" s="46"/>
      <c r="G219"/>
      <c r="H219"/>
      <c r="I219" s="44"/>
      <c r="J219" s="44"/>
      <c r="K219" s="44"/>
      <c r="N219" s="12"/>
    </row>
    <row r="220" spans="1:14">
      <c r="A220" s="60" t="s">
        <v>649</v>
      </c>
      <c r="B220" s="60" t="s">
        <v>154</v>
      </c>
      <c r="C220" s="65" t="s">
        <v>729</v>
      </c>
      <c r="D220" s="96">
        <v>572</v>
      </c>
      <c r="E220" s="46"/>
      <c r="F220" s="46"/>
      <c r="G220"/>
      <c r="H220"/>
      <c r="I220" s="44"/>
      <c r="J220" s="44"/>
      <c r="K220" s="44"/>
      <c r="N220" s="12"/>
    </row>
    <row r="221" spans="1:14">
      <c r="A221" s="60" t="s">
        <v>650</v>
      </c>
      <c r="B221" s="60" t="s">
        <v>223</v>
      </c>
      <c r="C221" s="65">
        <v>3.36</v>
      </c>
      <c r="D221" s="96">
        <v>406</v>
      </c>
      <c r="E221" s="46"/>
      <c r="F221" s="46"/>
      <c r="G221"/>
      <c r="H221"/>
      <c r="I221" s="44"/>
      <c r="J221" s="44"/>
      <c r="K221" s="44"/>
      <c r="N221" s="12"/>
    </row>
    <row r="222" spans="1:14">
      <c r="A222" s="60" t="s">
        <v>651</v>
      </c>
      <c r="B222" s="60" t="s">
        <v>178</v>
      </c>
      <c r="C222" s="65" t="s">
        <v>729</v>
      </c>
      <c r="D222" s="96">
        <v>233</v>
      </c>
      <c r="E222" s="46"/>
      <c r="F222" s="46"/>
      <c r="G222"/>
      <c r="H222"/>
      <c r="I222" s="44"/>
      <c r="J222" s="44"/>
      <c r="K222" s="44"/>
      <c r="N222" s="12"/>
    </row>
    <row r="223" spans="1:14">
      <c r="A223" s="60" t="s">
        <v>652</v>
      </c>
      <c r="B223" s="60" t="s">
        <v>125</v>
      </c>
      <c r="C223" s="65">
        <v>3.35</v>
      </c>
      <c r="D223" s="96">
        <v>430</v>
      </c>
      <c r="E223" s="46"/>
      <c r="F223" s="46"/>
      <c r="G223"/>
      <c r="H223"/>
      <c r="I223" s="44"/>
      <c r="J223" s="44"/>
      <c r="K223" s="44"/>
      <c r="N223" s="12"/>
    </row>
    <row r="224" spans="1:14">
      <c r="A224" s="60" t="s">
        <v>653</v>
      </c>
      <c r="B224" s="60" t="s">
        <v>175</v>
      </c>
      <c r="C224" s="65" t="s">
        <v>729</v>
      </c>
      <c r="D224" s="96">
        <v>467</v>
      </c>
      <c r="E224" s="46"/>
      <c r="F224" s="46"/>
      <c r="G224"/>
      <c r="H224"/>
      <c r="I224" s="44"/>
      <c r="J224" s="44"/>
      <c r="K224" s="44"/>
      <c r="N224" s="12"/>
    </row>
    <row r="225" spans="1:14">
      <c r="A225" s="60" t="s">
        <v>654</v>
      </c>
      <c r="B225" s="60" t="s">
        <v>222</v>
      </c>
      <c r="C225" s="65" t="s">
        <v>729</v>
      </c>
      <c r="D225" s="96">
        <v>480</v>
      </c>
      <c r="E225" s="46"/>
      <c r="F225" s="46"/>
      <c r="G225"/>
      <c r="H225"/>
      <c r="I225" s="44"/>
      <c r="J225" s="44"/>
      <c r="K225" s="44"/>
      <c r="N225" s="12"/>
    </row>
    <row r="226" spans="1:14">
      <c r="A226" s="60" t="s">
        <v>655</v>
      </c>
      <c r="B226" s="60" t="s">
        <v>146</v>
      </c>
      <c r="C226" s="65">
        <v>2.91</v>
      </c>
      <c r="D226" s="96">
        <v>402</v>
      </c>
      <c r="E226" s="46"/>
      <c r="F226" s="46"/>
      <c r="G226"/>
      <c r="H226"/>
      <c r="I226" s="44"/>
      <c r="J226" s="44"/>
      <c r="K226" s="44"/>
      <c r="N226" s="12"/>
    </row>
    <row r="227" spans="1:14">
      <c r="A227" s="60" t="s">
        <v>657</v>
      </c>
      <c r="B227" s="60" t="s">
        <v>228</v>
      </c>
      <c r="C227" s="65">
        <v>3.34</v>
      </c>
      <c r="D227" s="96">
        <v>581</v>
      </c>
      <c r="E227" s="46"/>
      <c r="F227" s="46"/>
      <c r="G227"/>
      <c r="H227"/>
      <c r="I227" s="44"/>
      <c r="J227" s="44"/>
      <c r="K227" s="44"/>
      <c r="N227" s="12"/>
    </row>
    <row r="228" spans="1:14">
      <c r="A228" s="60" t="s">
        <v>658</v>
      </c>
      <c r="B228" s="60" t="s">
        <v>172</v>
      </c>
      <c r="C228" s="65">
        <v>2.71</v>
      </c>
      <c r="D228" s="96">
        <v>522</v>
      </c>
      <c r="E228" s="46"/>
      <c r="F228" s="46"/>
      <c r="G228"/>
      <c r="H228"/>
      <c r="I228" s="44"/>
      <c r="J228" s="44"/>
      <c r="K228" s="44"/>
      <c r="N228" s="12"/>
    </row>
    <row r="229" spans="1:14">
      <c r="A229" s="60" t="s">
        <v>656</v>
      </c>
      <c r="B229" s="60" t="s">
        <v>293</v>
      </c>
      <c r="C229" s="65">
        <v>4.51</v>
      </c>
      <c r="D229" s="96">
        <v>756</v>
      </c>
      <c r="E229" s="46"/>
      <c r="F229" s="46"/>
      <c r="G229"/>
      <c r="H229"/>
      <c r="I229" s="44"/>
      <c r="J229" s="44"/>
      <c r="K229" s="44"/>
      <c r="N229" s="12"/>
    </row>
    <row r="230" spans="1:14">
      <c r="A230" s="60" t="s">
        <v>659</v>
      </c>
      <c r="B230" s="60" t="s">
        <v>295</v>
      </c>
      <c r="C230" s="65">
        <v>3.95</v>
      </c>
      <c r="D230" s="96">
        <v>713</v>
      </c>
      <c r="E230" s="46"/>
      <c r="F230" s="46"/>
      <c r="G230"/>
      <c r="H230"/>
      <c r="I230" s="44"/>
      <c r="J230" s="44"/>
      <c r="K230" s="44"/>
      <c r="N230" s="12"/>
    </row>
    <row r="231" spans="1:14">
      <c r="A231" s="60" t="s">
        <v>660</v>
      </c>
      <c r="B231" s="60" t="s">
        <v>276</v>
      </c>
      <c r="C231" s="65">
        <v>3.36</v>
      </c>
      <c r="D231" s="96">
        <v>626</v>
      </c>
      <c r="E231" s="46"/>
      <c r="F231" s="46"/>
      <c r="G231"/>
      <c r="H231"/>
      <c r="I231" s="44"/>
      <c r="J231" s="44"/>
      <c r="K231" s="44"/>
      <c r="N231" s="12"/>
    </row>
    <row r="232" spans="1:14">
      <c r="A232" s="60" t="s">
        <v>661</v>
      </c>
      <c r="B232" s="60" t="s">
        <v>48</v>
      </c>
      <c r="C232" s="65" t="s">
        <v>729</v>
      </c>
      <c r="D232" s="96">
        <v>371</v>
      </c>
      <c r="E232" s="46"/>
      <c r="F232" s="46"/>
      <c r="G232"/>
      <c r="H232"/>
      <c r="I232" s="44"/>
      <c r="J232" s="44"/>
      <c r="K232" s="44"/>
      <c r="N232" s="12"/>
    </row>
    <row r="233" spans="1:14">
      <c r="A233" s="60" t="s">
        <v>662</v>
      </c>
      <c r="B233" s="60" t="s">
        <v>209</v>
      </c>
      <c r="C233" s="65">
        <v>3.63</v>
      </c>
      <c r="D233" s="96">
        <v>750</v>
      </c>
      <c r="E233" s="46"/>
      <c r="F233" s="46"/>
      <c r="G233"/>
      <c r="H233"/>
      <c r="I233" s="44"/>
      <c r="J233" s="44"/>
      <c r="K233" s="44"/>
      <c r="N233" s="12"/>
    </row>
    <row r="234" spans="1:14">
      <c r="A234" s="60" t="s">
        <v>663</v>
      </c>
      <c r="B234" s="60" t="s">
        <v>34</v>
      </c>
      <c r="C234" s="65" t="s">
        <v>729</v>
      </c>
      <c r="D234" s="96">
        <v>570</v>
      </c>
      <c r="E234" s="46"/>
      <c r="F234" s="46"/>
      <c r="G234"/>
      <c r="H234"/>
      <c r="I234" s="44"/>
      <c r="J234" s="44"/>
      <c r="K234" s="44"/>
      <c r="N234" s="12"/>
    </row>
    <row r="235" spans="1:14">
      <c r="A235" s="60" t="s">
        <v>664</v>
      </c>
      <c r="B235" s="60" t="s">
        <v>256</v>
      </c>
      <c r="C235" s="65">
        <v>3.21</v>
      </c>
      <c r="D235" s="96">
        <v>628</v>
      </c>
      <c r="E235" s="46"/>
      <c r="F235" s="46"/>
      <c r="G235"/>
      <c r="H235"/>
      <c r="I235" s="44"/>
      <c r="J235" s="44"/>
      <c r="K235" s="44"/>
      <c r="N235" s="12"/>
    </row>
    <row r="236" spans="1:14">
      <c r="A236" s="60" t="s">
        <v>665</v>
      </c>
      <c r="B236" s="60" t="s">
        <v>261</v>
      </c>
      <c r="C236" s="65">
        <v>3.74</v>
      </c>
      <c r="D236" s="96">
        <v>708</v>
      </c>
      <c r="E236" s="46"/>
      <c r="F236" s="46"/>
      <c r="G236"/>
      <c r="H236"/>
      <c r="I236" s="44"/>
      <c r="J236" s="44"/>
      <c r="K236" s="44"/>
      <c r="N236" s="12"/>
    </row>
    <row r="237" spans="1:14">
      <c r="A237" s="60" t="s">
        <v>666</v>
      </c>
      <c r="B237" s="60" t="s">
        <v>248</v>
      </c>
      <c r="C237" s="65">
        <v>3.6</v>
      </c>
      <c r="D237" s="96">
        <v>654</v>
      </c>
      <c r="E237" s="46"/>
      <c r="F237" s="46"/>
      <c r="G237"/>
      <c r="H237"/>
      <c r="I237" s="44"/>
      <c r="J237" s="44"/>
      <c r="K237" s="44"/>
      <c r="N237" s="12"/>
    </row>
    <row r="238" spans="1:14">
      <c r="A238" s="60" t="s">
        <v>667</v>
      </c>
      <c r="B238" s="60" t="s">
        <v>221</v>
      </c>
      <c r="C238" s="65" t="s">
        <v>729</v>
      </c>
      <c r="D238" s="96">
        <v>387</v>
      </c>
      <c r="E238" s="46"/>
      <c r="F238" s="46"/>
      <c r="G238"/>
      <c r="H238"/>
      <c r="I238" s="44"/>
      <c r="J238" s="44"/>
      <c r="K238" s="44"/>
      <c r="N238" s="12"/>
    </row>
    <row r="239" spans="1:14">
      <c r="A239" s="60" t="s">
        <v>668</v>
      </c>
      <c r="B239" s="60" t="s">
        <v>139</v>
      </c>
      <c r="C239" s="65" t="s">
        <v>729</v>
      </c>
      <c r="D239" s="96">
        <v>337</v>
      </c>
      <c r="E239" s="46"/>
      <c r="F239" s="46"/>
      <c r="G239"/>
      <c r="H239"/>
      <c r="I239" s="44"/>
      <c r="J239" s="44"/>
      <c r="K239" s="44"/>
      <c r="N239" s="12"/>
    </row>
    <row r="240" spans="1:14">
      <c r="A240" s="60" t="s">
        <v>669</v>
      </c>
      <c r="B240" s="60" t="s">
        <v>51</v>
      </c>
      <c r="C240" s="65" t="s">
        <v>729</v>
      </c>
      <c r="D240" s="96">
        <v>471</v>
      </c>
      <c r="E240" s="46"/>
      <c r="F240" s="46"/>
      <c r="G240"/>
      <c r="H240"/>
      <c r="I240" s="44"/>
      <c r="J240" s="44"/>
      <c r="K240" s="44"/>
      <c r="N240" s="12"/>
    </row>
    <row r="241" spans="1:14">
      <c r="A241" s="60" t="s">
        <v>670</v>
      </c>
      <c r="B241" s="60" t="s">
        <v>212</v>
      </c>
      <c r="C241" s="65">
        <v>2.95</v>
      </c>
      <c r="D241" s="96">
        <v>369</v>
      </c>
      <c r="E241" s="46"/>
      <c r="F241" s="46"/>
      <c r="G241"/>
      <c r="H241"/>
      <c r="I241" s="44"/>
      <c r="J241" s="44"/>
      <c r="K241" s="44"/>
      <c r="N241" s="12"/>
    </row>
    <row r="242" spans="1:14">
      <c r="A242" s="60" t="s">
        <v>671</v>
      </c>
      <c r="B242" s="60" t="s">
        <v>137</v>
      </c>
      <c r="C242" s="65" t="s">
        <v>729</v>
      </c>
      <c r="D242" s="96">
        <v>280</v>
      </c>
      <c r="E242" s="46"/>
      <c r="F242" s="46"/>
      <c r="G242"/>
      <c r="H242"/>
      <c r="I242" s="44"/>
      <c r="J242" s="44"/>
      <c r="K242" s="44"/>
      <c r="N242" s="12"/>
    </row>
    <row r="243" spans="1:14">
      <c r="A243" s="60" t="s">
        <v>672</v>
      </c>
      <c r="B243" s="60" t="s">
        <v>240</v>
      </c>
      <c r="C243" s="65" t="s">
        <v>729</v>
      </c>
      <c r="D243" s="96">
        <v>293</v>
      </c>
      <c r="E243" s="46"/>
      <c r="F243" s="46"/>
      <c r="G243"/>
      <c r="H243"/>
      <c r="I243" s="44"/>
      <c r="J243" s="44"/>
      <c r="K243" s="44"/>
      <c r="N243" s="12"/>
    </row>
    <row r="244" spans="1:14">
      <c r="A244" s="60" t="s">
        <v>673</v>
      </c>
      <c r="B244" s="60" t="s">
        <v>237</v>
      </c>
      <c r="C244" s="65">
        <v>3.04</v>
      </c>
      <c r="D244" s="96">
        <v>485</v>
      </c>
      <c r="E244" s="46"/>
      <c r="F244" s="46"/>
      <c r="G244"/>
      <c r="H244"/>
      <c r="I244" s="44"/>
      <c r="J244" s="44"/>
      <c r="K244" s="44"/>
      <c r="N244" s="12"/>
    </row>
    <row r="245" spans="1:14">
      <c r="A245" s="60" t="s">
        <v>674</v>
      </c>
      <c r="B245" s="60" t="s">
        <v>107</v>
      </c>
      <c r="C245" s="65" t="s">
        <v>729</v>
      </c>
      <c r="D245" s="96">
        <v>348</v>
      </c>
      <c r="E245" s="46"/>
      <c r="F245" s="46"/>
      <c r="G245"/>
      <c r="H245"/>
      <c r="I245" s="44"/>
      <c r="J245" s="44"/>
      <c r="K245" s="44"/>
      <c r="N245" s="12"/>
    </row>
    <row r="246" spans="1:14">
      <c r="A246" s="60" t="s">
        <v>675</v>
      </c>
      <c r="B246" s="60" t="s">
        <v>16</v>
      </c>
      <c r="C246" s="65" t="s">
        <v>729</v>
      </c>
      <c r="D246" s="96">
        <v>306</v>
      </c>
      <c r="E246" s="46"/>
      <c r="F246" s="46"/>
      <c r="G246"/>
      <c r="H246"/>
      <c r="I246" s="44"/>
      <c r="J246" s="44"/>
      <c r="K246" s="44"/>
      <c r="N246" s="12"/>
    </row>
    <row r="247" spans="1:14">
      <c r="A247" s="60" t="s">
        <v>676</v>
      </c>
      <c r="B247" s="60" t="s">
        <v>64</v>
      </c>
      <c r="C247" s="65" t="s">
        <v>729</v>
      </c>
      <c r="D247" s="96">
        <v>578</v>
      </c>
      <c r="E247" s="46"/>
      <c r="F247" s="46"/>
      <c r="G247"/>
      <c r="H247"/>
      <c r="I247" s="44"/>
      <c r="J247" s="44"/>
      <c r="K247" s="44"/>
      <c r="N247" s="12"/>
    </row>
    <row r="248" spans="1:14">
      <c r="A248" s="60" t="s">
        <v>677</v>
      </c>
      <c r="B248" s="60" t="s">
        <v>170</v>
      </c>
      <c r="C248" s="65" t="s">
        <v>729</v>
      </c>
      <c r="D248" s="96">
        <v>227</v>
      </c>
      <c r="E248" s="46"/>
      <c r="F248" s="46"/>
      <c r="G248"/>
      <c r="H248"/>
      <c r="I248" s="44"/>
      <c r="J248" s="44"/>
      <c r="K248" s="44"/>
      <c r="N248" s="12"/>
    </row>
    <row r="249" spans="1:14">
      <c r="A249" s="60" t="s">
        <v>678</v>
      </c>
      <c r="B249" s="60" t="s">
        <v>136</v>
      </c>
      <c r="C249" s="65" t="s">
        <v>729</v>
      </c>
      <c r="D249" s="96">
        <v>288</v>
      </c>
      <c r="E249" s="46"/>
      <c r="F249" s="46"/>
      <c r="G249"/>
      <c r="H249"/>
      <c r="I249" s="44"/>
      <c r="J249" s="44"/>
      <c r="K249" s="44"/>
      <c r="N249" s="12"/>
    </row>
    <row r="250" spans="1:14">
      <c r="A250" s="60" t="s">
        <v>679</v>
      </c>
      <c r="B250" s="60" t="s">
        <v>234</v>
      </c>
      <c r="C250" s="65">
        <v>3.4</v>
      </c>
      <c r="D250" s="96">
        <v>554</v>
      </c>
      <c r="E250" s="46"/>
      <c r="F250" s="46"/>
      <c r="G250"/>
      <c r="H250"/>
      <c r="I250" s="44"/>
      <c r="J250" s="44"/>
      <c r="K250" s="44"/>
      <c r="N250" s="12"/>
    </row>
    <row r="251" spans="1:14">
      <c r="A251" s="60" t="s">
        <v>680</v>
      </c>
      <c r="B251" s="60" t="s">
        <v>218</v>
      </c>
      <c r="C251" s="65">
        <v>2.4</v>
      </c>
      <c r="D251" s="96">
        <v>658</v>
      </c>
      <c r="E251" s="46"/>
      <c r="F251" s="46"/>
      <c r="G251"/>
      <c r="H251"/>
      <c r="I251" s="44"/>
      <c r="J251" s="44"/>
      <c r="K251" s="44"/>
      <c r="N251" s="12"/>
    </row>
    <row r="252" spans="1:14">
      <c r="A252" s="60" t="s">
        <v>681</v>
      </c>
      <c r="B252" s="60" t="s">
        <v>100</v>
      </c>
      <c r="C252" s="65" t="s">
        <v>729</v>
      </c>
      <c r="D252" s="96">
        <v>323</v>
      </c>
      <c r="E252" s="46"/>
      <c r="F252" s="46"/>
      <c r="G252"/>
      <c r="H252"/>
      <c r="I252" s="44"/>
      <c r="J252" s="44"/>
      <c r="K252" s="44"/>
      <c r="N252" s="12"/>
    </row>
    <row r="253" spans="1:14">
      <c r="A253" s="60" t="s">
        <v>682</v>
      </c>
      <c r="B253" s="60" t="s">
        <v>145</v>
      </c>
      <c r="C253" s="65" t="s">
        <v>729</v>
      </c>
      <c r="D253" s="96">
        <v>404</v>
      </c>
      <c r="E253" s="46"/>
      <c r="F253" s="46"/>
      <c r="G253"/>
      <c r="H253"/>
      <c r="I253" s="44"/>
      <c r="J253" s="44"/>
      <c r="K253" s="44"/>
      <c r="N253" s="12"/>
    </row>
    <row r="254" spans="1:14">
      <c r="A254" s="60" t="s">
        <v>683</v>
      </c>
      <c r="B254" s="60" t="s">
        <v>148</v>
      </c>
      <c r="C254" s="65">
        <v>3.08</v>
      </c>
      <c r="D254" s="96">
        <v>486</v>
      </c>
      <c r="E254" s="46"/>
      <c r="F254" s="46"/>
      <c r="G254"/>
      <c r="H254"/>
      <c r="I254" s="44"/>
      <c r="J254" s="44"/>
      <c r="K254" s="44"/>
      <c r="N254" s="12"/>
    </row>
    <row r="255" spans="1:14">
      <c r="A255" s="60" t="s">
        <v>684</v>
      </c>
      <c r="B255" s="60" t="s">
        <v>168</v>
      </c>
      <c r="C255" s="65">
        <v>2.41</v>
      </c>
      <c r="D255" s="96">
        <v>438</v>
      </c>
      <c r="E255" s="46"/>
      <c r="F255" s="46"/>
      <c r="G255"/>
      <c r="H255"/>
      <c r="I255" s="44"/>
      <c r="J255" s="44"/>
      <c r="K255" s="44"/>
      <c r="N255" s="12"/>
    </row>
    <row r="256" spans="1:14">
      <c r="A256" s="60" t="s">
        <v>685</v>
      </c>
      <c r="B256" s="60" t="s">
        <v>191</v>
      </c>
      <c r="C256" s="65">
        <v>2.94</v>
      </c>
      <c r="D256" s="96">
        <v>518</v>
      </c>
      <c r="E256" s="46"/>
      <c r="F256" s="46"/>
      <c r="G256"/>
      <c r="H256"/>
      <c r="I256" s="44"/>
      <c r="J256" s="44"/>
      <c r="K256" s="44"/>
      <c r="N256" s="12"/>
    </row>
    <row r="257" spans="1:14">
      <c r="A257" s="60" t="s">
        <v>686</v>
      </c>
      <c r="B257" s="60" t="s">
        <v>268</v>
      </c>
      <c r="C257" s="65">
        <v>5.0999999999999996</v>
      </c>
      <c r="D257" s="96">
        <v>1141</v>
      </c>
      <c r="E257" s="46"/>
      <c r="F257" s="46"/>
      <c r="G257"/>
      <c r="H257"/>
      <c r="I257" s="44"/>
      <c r="J257" s="44"/>
      <c r="K257" s="44"/>
      <c r="N257" s="12"/>
    </row>
    <row r="258" spans="1:14">
      <c r="A258" s="60" t="s">
        <v>687</v>
      </c>
      <c r="B258" s="60" t="s">
        <v>230</v>
      </c>
      <c r="C258" s="65">
        <v>3.53</v>
      </c>
      <c r="D258" s="96">
        <v>672</v>
      </c>
      <c r="E258" s="46"/>
      <c r="F258" s="46"/>
      <c r="G258"/>
      <c r="H258"/>
      <c r="I258" s="44"/>
      <c r="J258" s="44"/>
      <c r="K258" s="44"/>
      <c r="N258" s="12"/>
    </row>
    <row r="259" spans="1:14">
      <c r="A259" s="60" t="s">
        <v>688</v>
      </c>
      <c r="B259" s="60" t="s">
        <v>149</v>
      </c>
      <c r="C259" s="65" t="s">
        <v>729</v>
      </c>
      <c r="D259" s="96">
        <v>338</v>
      </c>
      <c r="E259" s="46"/>
      <c r="F259" s="46"/>
      <c r="G259"/>
      <c r="H259"/>
      <c r="I259" s="44"/>
      <c r="J259" s="44"/>
      <c r="K259" s="44"/>
      <c r="N259" s="12"/>
    </row>
    <row r="260" spans="1:14">
      <c r="A260" s="60" t="s">
        <v>689</v>
      </c>
      <c r="B260" s="60" t="s">
        <v>81</v>
      </c>
      <c r="C260" s="65" t="s">
        <v>729</v>
      </c>
      <c r="D260" s="96">
        <v>430</v>
      </c>
      <c r="E260" s="46"/>
      <c r="F260" s="46"/>
      <c r="G260"/>
      <c r="H260"/>
      <c r="I260" s="44"/>
      <c r="J260" s="44"/>
      <c r="K260" s="44"/>
      <c r="N260" s="12"/>
    </row>
    <row r="261" spans="1:14">
      <c r="A261" s="60" t="s">
        <v>690</v>
      </c>
      <c r="B261" s="60" t="s">
        <v>180</v>
      </c>
      <c r="C261" s="65" t="s">
        <v>729</v>
      </c>
      <c r="D261" s="96">
        <v>414</v>
      </c>
      <c r="E261" s="46"/>
      <c r="F261" s="46"/>
      <c r="G261"/>
      <c r="H261"/>
      <c r="I261" s="44"/>
      <c r="J261" s="44"/>
      <c r="K261" s="44"/>
      <c r="N261" s="12"/>
    </row>
    <row r="262" spans="1:14">
      <c r="A262" s="60" t="s">
        <v>691</v>
      </c>
      <c r="B262" s="60" t="s">
        <v>173</v>
      </c>
      <c r="C262" s="65" t="s">
        <v>729</v>
      </c>
      <c r="D262" s="96">
        <v>417</v>
      </c>
      <c r="E262" s="46"/>
      <c r="F262" s="46"/>
      <c r="G262"/>
      <c r="H262"/>
      <c r="I262" s="44"/>
      <c r="J262" s="44"/>
      <c r="K262" s="44"/>
      <c r="N262" s="12"/>
    </row>
    <row r="263" spans="1:14">
      <c r="A263" s="60" t="s">
        <v>692</v>
      </c>
      <c r="B263" s="60" t="s">
        <v>49</v>
      </c>
      <c r="C263" s="65">
        <v>2.94</v>
      </c>
      <c r="D263" s="96">
        <v>438</v>
      </c>
      <c r="E263" s="46"/>
      <c r="F263" s="46"/>
      <c r="G263"/>
      <c r="H263"/>
      <c r="I263" s="44"/>
      <c r="J263" s="44"/>
      <c r="K263" s="44"/>
      <c r="N263" s="12"/>
    </row>
    <row r="264" spans="1:14">
      <c r="A264" s="60" t="s">
        <v>693</v>
      </c>
      <c r="B264" s="60" t="s">
        <v>205</v>
      </c>
      <c r="C264" s="65">
        <v>3.56</v>
      </c>
      <c r="D264" s="96">
        <v>702</v>
      </c>
      <c r="E264" s="46"/>
      <c r="F264" s="46"/>
      <c r="G264"/>
      <c r="H264"/>
      <c r="I264" s="44"/>
      <c r="J264" s="44"/>
      <c r="K264" s="44"/>
      <c r="N264" s="12"/>
    </row>
    <row r="265" spans="1:14">
      <c r="A265" s="60" t="s">
        <v>694</v>
      </c>
      <c r="B265" s="60" t="s">
        <v>131</v>
      </c>
      <c r="C265" s="65" t="s">
        <v>729</v>
      </c>
      <c r="D265" s="96">
        <v>447</v>
      </c>
      <c r="E265" s="46"/>
      <c r="F265" s="46"/>
      <c r="G265"/>
      <c r="H265"/>
      <c r="I265" s="44"/>
      <c r="J265" s="44"/>
      <c r="K265" s="44"/>
      <c r="N265" s="12"/>
    </row>
    <row r="266" spans="1:14">
      <c r="A266" s="60" t="s">
        <v>695</v>
      </c>
      <c r="B266" s="60" t="s">
        <v>160</v>
      </c>
      <c r="C266" s="65">
        <v>1.94</v>
      </c>
      <c r="D266" s="96">
        <v>420</v>
      </c>
      <c r="E266" s="46"/>
      <c r="F266" s="46"/>
      <c r="G266"/>
      <c r="H266"/>
      <c r="I266" s="44"/>
      <c r="J266" s="44"/>
      <c r="K266" s="44"/>
      <c r="N266" s="12"/>
    </row>
    <row r="267" spans="1:14">
      <c r="A267" s="60" t="s">
        <v>503</v>
      </c>
      <c r="B267" s="60" t="s">
        <v>302</v>
      </c>
      <c r="C267" s="65">
        <v>6.67</v>
      </c>
      <c r="D267" s="96">
        <v>1761</v>
      </c>
      <c r="E267" s="46"/>
      <c r="F267" s="46"/>
      <c r="G267"/>
      <c r="H267"/>
      <c r="I267" s="44"/>
      <c r="J267" s="44"/>
      <c r="K267" s="44"/>
      <c r="N267" s="12"/>
    </row>
    <row r="268" spans="1:14">
      <c r="A268" s="60" t="s">
        <v>504</v>
      </c>
      <c r="B268" s="60" t="s">
        <v>23</v>
      </c>
      <c r="C268" s="65" t="s">
        <v>729</v>
      </c>
      <c r="D268" s="96">
        <v>667</v>
      </c>
      <c r="E268" s="46"/>
      <c r="F268" s="46"/>
      <c r="J268" s="44"/>
      <c r="K268" s="44"/>
      <c r="N268" s="12"/>
    </row>
    <row r="269" spans="1:14">
      <c r="A269" s="60" t="s">
        <v>505</v>
      </c>
      <c r="B269" s="60" t="s">
        <v>288</v>
      </c>
      <c r="C269" s="65">
        <v>5</v>
      </c>
      <c r="D269" s="96">
        <v>1338</v>
      </c>
      <c r="E269" s="46"/>
      <c r="F269" s="46"/>
      <c r="J269" s="44"/>
      <c r="K269" s="44"/>
      <c r="N269" s="12"/>
    </row>
    <row r="270" spans="1:14">
      <c r="A270" s="60" t="s">
        <v>506</v>
      </c>
      <c r="B270" s="60" t="s">
        <v>236</v>
      </c>
      <c r="C270" s="65">
        <v>6.69</v>
      </c>
      <c r="D270" s="96">
        <v>1342</v>
      </c>
      <c r="E270" s="46"/>
      <c r="F270" s="46"/>
      <c r="G270"/>
      <c r="H270"/>
      <c r="I270" s="44"/>
      <c r="J270" s="44"/>
      <c r="K270" s="44"/>
      <c r="N270" s="12"/>
    </row>
    <row r="271" spans="1:14">
      <c r="A271" s="60" t="s">
        <v>507</v>
      </c>
      <c r="B271" s="60" t="s">
        <v>287</v>
      </c>
      <c r="C271" s="65">
        <v>6</v>
      </c>
      <c r="D271" s="96">
        <v>1484</v>
      </c>
      <c r="E271" s="46"/>
      <c r="F271" s="46"/>
      <c r="G271"/>
      <c r="H271"/>
      <c r="I271" s="44"/>
      <c r="J271" s="44"/>
      <c r="K271" s="44"/>
      <c r="N271" s="12"/>
    </row>
    <row r="272" spans="1:14">
      <c r="A272" s="60" t="s">
        <v>508</v>
      </c>
      <c r="B272" s="60" t="s">
        <v>307</v>
      </c>
      <c r="C272" s="65">
        <v>4.9000000000000004</v>
      </c>
      <c r="D272" s="96">
        <v>1544</v>
      </c>
      <c r="E272" s="46"/>
      <c r="F272" s="46"/>
      <c r="G272"/>
      <c r="H272"/>
      <c r="I272" s="44"/>
      <c r="J272" s="44"/>
      <c r="K272" s="44"/>
      <c r="N272" s="12"/>
    </row>
    <row r="273" spans="1:14">
      <c r="A273" s="60" t="s">
        <v>509</v>
      </c>
      <c r="B273" s="60" t="s">
        <v>301</v>
      </c>
      <c r="C273" s="65">
        <v>6.4</v>
      </c>
      <c r="D273" s="96">
        <v>1800</v>
      </c>
      <c r="E273" s="46"/>
      <c r="F273" s="46"/>
      <c r="G273"/>
      <c r="H273"/>
      <c r="I273" s="44"/>
      <c r="J273" s="44"/>
      <c r="K273" s="44"/>
      <c r="N273" s="12"/>
    </row>
    <row r="274" spans="1:14">
      <c r="A274" s="60" t="s">
        <v>510</v>
      </c>
      <c r="B274" s="60" t="s">
        <v>299</v>
      </c>
      <c r="C274" s="65">
        <v>6.67</v>
      </c>
      <c r="D274" s="96">
        <v>1983</v>
      </c>
      <c r="E274" s="46"/>
      <c r="F274" s="46"/>
      <c r="G274"/>
      <c r="H274"/>
      <c r="I274" s="44"/>
      <c r="J274" s="44"/>
      <c r="K274" s="44"/>
      <c r="N274" s="12"/>
    </row>
    <row r="275" spans="1:14">
      <c r="A275" s="60" t="s">
        <v>511</v>
      </c>
      <c r="B275" s="60" t="s">
        <v>215</v>
      </c>
      <c r="C275" s="65" t="s">
        <v>729</v>
      </c>
      <c r="D275" s="96">
        <v>549</v>
      </c>
      <c r="E275" s="46"/>
      <c r="F275" s="46"/>
      <c r="J275" s="44"/>
      <c r="K275" s="44"/>
      <c r="N275" s="12"/>
    </row>
    <row r="276" spans="1:14">
      <c r="A276" s="60" t="s">
        <v>512</v>
      </c>
      <c r="B276" s="60" t="s">
        <v>252</v>
      </c>
      <c r="C276" s="65">
        <v>4.63</v>
      </c>
      <c r="D276" s="96">
        <v>1293</v>
      </c>
      <c r="E276" s="46"/>
      <c r="F276" s="46"/>
      <c r="G276"/>
      <c r="H276"/>
      <c r="I276" s="44"/>
      <c r="J276" s="44"/>
      <c r="K276" s="44"/>
      <c r="N276" s="12"/>
    </row>
    <row r="277" spans="1:14">
      <c r="A277" s="60" t="s">
        <v>513</v>
      </c>
      <c r="B277" s="60" t="s">
        <v>300</v>
      </c>
      <c r="C277" s="65">
        <v>5.99</v>
      </c>
      <c r="D277" s="96">
        <v>1447</v>
      </c>
      <c r="E277" s="46"/>
      <c r="F277" s="46"/>
      <c r="G277"/>
      <c r="H277"/>
      <c r="I277" s="44"/>
      <c r="J277" s="44"/>
      <c r="K277" s="44"/>
      <c r="N277" s="12"/>
    </row>
    <row r="278" spans="1:14">
      <c r="A278" s="60" t="s">
        <v>514</v>
      </c>
      <c r="B278" s="60" t="s">
        <v>255</v>
      </c>
      <c r="C278" s="65">
        <v>4.09</v>
      </c>
      <c r="D278" s="96">
        <v>1095</v>
      </c>
      <c r="E278" s="46"/>
      <c r="F278" s="46"/>
      <c r="G278"/>
      <c r="H278"/>
      <c r="I278" s="44"/>
      <c r="J278" s="44"/>
      <c r="K278" s="44"/>
      <c r="N278" s="12"/>
    </row>
    <row r="279" spans="1:14">
      <c r="A279" s="60" t="s">
        <v>515</v>
      </c>
      <c r="B279" s="60" t="s">
        <v>290</v>
      </c>
      <c r="C279" s="65">
        <v>5.25</v>
      </c>
      <c r="D279" s="96">
        <v>1315</v>
      </c>
      <c r="E279" s="46"/>
      <c r="F279" s="46"/>
      <c r="G279"/>
      <c r="H279"/>
      <c r="I279" s="44"/>
      <c r="J279" s="44"/>
      <c r="K279" s="44"/>
      <c r="N279" s="12"/>
    </row>
    <row r="280" spans="1:14">
      <c r="A280" s="60" t="s">
        <v>516</v>
      </c>
      <c r="B280" s="60" t="s">
        <v>277</v>
      </c>
      <c r="C280" s="65">
        <v>6.19</v>
      </c>
      <c r="D280" s="96">
        <v>1669</v>
      </c>
      <c r="E280" s="46"/>
      <c r="F280" s="46"/>
      <c r="G280"/>
      <c r="H280"/>
      <c r="I280" s="44"/>
      <c r="J280" s="44"/>
      <c r="K280" s="44"/>
      <c r="N280" s="12"/>
    </row>
    <row r="281" spans="1:14">
      <c r="A281" s="60" t="s">
        <v>517</v>
      </c>
      <c r="B281" s="60" t="s">
        <v>258</v>
      </c>
      <c r="C281" s="65">
        <v>5.71</v>
      </c>
      <c r="D281" s="96">
        <v>1426</v>
      </c>
      <c r="E281" s="46"/>
      <c r="F281" s="46"/>
      <c r="G281"/>
      <c r="H281"/>
      <c r="I281" s="44"/>
      <c r="J281" s="44"/>
      <c r="K281" s="44"/>
      <c r="N281" s="12"/>
    </row>
    <row r="282" spans="1:14">
      <c r="A282" s="60" t="s">
        <v>518</v>
      </c>
      <c r="B282" s="60" t="s">
        <v>272</v>
      </c>
      <c r="C282" s="65">
        <v>5.87</v>
      </c>
      <c r="D282" s="96">
        <v>1534</v>
      </c>
      <c r="E282" s="46"/>
      <c r="F282" s="46"/>
      <c r="G282"/>
      <c r="H282"/>
      <c r="I282" s="44"/>
      <c r="J282" s="44"/>
      <c r="K282" s="44"/>
      <c r="N282" s="12"/>
    </row>
    <row r="283" spans="1:14">
      <c r="A283" s="60" t="s">
        <v>703</v>
      </c>
      <c r="B283" s="60" t="s">
        <v>181</v>
      </c>
      <c r="C283" s="65">
        <v>3.41</v>
      </c>
      <c r="D283" s="96">
        <v>683</v>
      </c>
      <c r="E283" s="46"/>
      <c r="F283" s="46"/>
      <c r="J283" s="44"/>
      <c r="K283" s="44"/>
      <c r="N283" s="12"/>
    </row>
    <row r="284" spans="1:14">
      <c r="A284" s="60" t="s">
        <v>706</v>
      </c>
      <c r="B284" s="60" t="s">
        <v>707</v>
      </c>
      <c r="C284" s="65" t="s">
        <v>729</v>
      </c>
      <c r="D284" s="96">
        <v>265</v>
      </c>
      <c r="E284" s="46"/>
      <c r="F284" s="46"/>
      <c r="J284" s="44"/>
      <c r="K284" s="44"/>
      <c r="N284" s="12"/>
    </row>
    <row r="285" spans="1:14">
      <c r="A285" s="60" t="s">
        <v>715</v>
      </c>
      <c r="B285" s="60" t="s">
        <v>270</v>
      </c>
      <c r="C285" s="65" t="s">
        <v>729</v>
      </c>
      <c r="D285" s="65" t="s">
        <v>729</v>
      </c>
      <c r="E285" s="46"/>
      <c r="F285" s="46"/>
      <c r="J285" s="44"/>
      <c r="K285" s="44"/>
      <c r="N285" s="12"/>
    </row>
    <row r="286" spans="1:14">
      <c r="A286" s="60" t="s">
        <v>712</v>
      </c>
      <c r="B286" s="60" t="s">
        <v>264</v>
      </c>
      <c r="C286" s="65">
        <v>2.77</v>
      </c>
      <c r="D286" s="96">
        <v>700</v>
      </c>
      <c r="E286" s="46"/>
      <c r="F286" s="46"/>
      <c r="J286" s="44"/>
      <c r="K286" s="44"/>
      <c r="N286" s="12"/>
    </row>
    <row r="287" spans="1:14">
      <c r="A287" s="60" t="s">
        <v>697</v>
      </c>
      <c r="B287" s="60" t="s">
        <v>307</v>
      </c>
      <c r="C287" s="65">
        <v>4.51</v>
      </c>
      <c r="D287" s="96">
        <v>803</v>
      </c>
      <c r="E287" s="46"/>
      <c r="F287" s="46"/>
      <c r="J287" s="44"/>
      <c r="K287" s="44"/>
      <c r="N287" s="12"/>
    </row>
    <row r="288" spans="1:14">
      <c r="A288" s="60" t="s">
        <v>713</v>
      </c>
      <c r="B288" s="60" t="s">
        <v>156</v>
      </c>
      <c r="C288" s="65" t="s">
        <v>729</v>
      </c>
      <c r="D288" s="96">
        <v>566</v>
      </c>
      <c r="E288" s="46"/>
      <c r="F288" s="46"/>
      <c r="J288" s="44"/>
      <c r="K288" s="44"/>
      <c r="N288" s="12"/>
    </row>
    <row r="289" spans="1:14">
      <c r="A289" s="60" t="s">
        <v>709</v>
      </c>
      <c r="B289" s="60" t="s">
        <v>216</v>
      </c>
      <c r="C289" s="65" t="s">
        <v>729</v>
      </c>
      <c r="D289" s="96">
        <v>380</v>
      </c>
      <c r="E289" s="46"/>
      <c r="F289" s="46"/>
      <c r="J289" s="44"/>
      <c r="K289" s="44"/>
      <c r="N289" s="12"/>
    </row>
    <row r="290" spans="1:14">
      <c r="A290" s="60" t="s">
        <v>710</v>
      </c>
      <c r="B290" s="60" t="s">
        <v>140</v>
      </c>
      <c r="C290" s="65" t="s">
        <v>729</v>
      </c>
      <c r="D290" s="96">
        <v>490</v>
      </c>
      <c r="E290" s="46"/>
      <c r="F290" s="46"/>
      <c r="J290" s="44"/>
      <c r="K290" s="44"/>
      <c r="N290" s="12"/>
    </row>
    <row r="291" spans="1:14">
      <c r="A291" s="60" t="s">
        <v>698</v>
      </c>
      <c r="B291" s="60" t="s">
        <v>25</v>
      </c>
      <c r="C291" s="65" t="s">
        <v>729</v>
      </c>
      <c r="D291" s="96">
        <v>408</v>
      </c>
      <c r="E291" s="46"/>
      <c r="F291" s="46"/>
      <c r="J291" s="44"/>
      <c r="K291" s="44"/>
      <c r="N291" s="12"/>
    </row>
    <row r="292" spans="1:14">
      <c r="A292" s="60" t="s">
        <v>699</v>
      </c>
      <c r="B292" s="60" t="s">
        <v>192</v>
      </c>
      <c r="C292" s="65">
        <v>4.62</v>
      </c>
      <c r="D292" s="96">
        <v>983</v>
      </c>
      <c r="E292" s="46"/>
      <c r="F292" s="46"/>
      <c r="J292" s="44"/>
      <c r="K292" s="44"/>
      <c r="N292" s="12"/>
    </row>
    <row r="293" spans="1:14">
      <c r="A293" s="60" t="s">
        <v>700</v>
      </c>
      <c r="B293" s="60" t="s">
        <v>31</v>
      </c>
      <c r="C293" s="65" t="s">
        <v>729</v>
      </c>
      <c r="D293" s="96">
        <v>693</v>
      </c>
      <c r="E293" s="46"/>
      <c r="F293" s="46"/>
      <c r="J293" s="44"/>
      <c r="K293" s="44"/>
      <c r="N293" s="12"/>
    </row>
    <row r="294" spans="1:14">
      <c r="A294" s="60" t="s">
        <v>701</v>
      </c>
      <c r="B294" s="60" t="s">
        <v>24</v>
      </c>
      <c r="C294" s="65">
        <v>3.52</v>
      </c>
      <c r="D294" s="96">
        <v>667</v>
      </c>
      <c r="E294" s="46"/>
      <c r="F294" s="46"/>
      <c r="J294" s="44"/>
      <c r="K294" s="44"/>
      <c r="N294" s="12"/>
    </row>
    <row r="295" spans="1:14">
      <c r="A295" s="60" t="s">
        <v>705</v>
      </c>
      <c r="B295" s="60" t="s">
        <v>98</v>
      </c>
      <c r="C295" s="65" t="s">
        <v>729</v>
      </c>
      <c r="D295" s="96">
        <v>299</v>
      </c>
      <c r="E295" s="46"/>
      <c r="F295" s="46"/>
      <c r="J295" s="44"/>
      <c r="K295" s="44"/>
      <c r="N295" s="12"/>
    </row>
    <row r="296" spans="1:14">
      <c r="A296" s="60" t="s">
        <v>714</v>
      </c>
      <c r="B296" s="60" t="s">
        <v>194</v>
      </c>
      <c r="C296" s="65" t="s">
        <v>729</v>
      </c>
      <c r="D296" s="96">
        <v>347</v>
      </c>
      <c r="E296" s="46"/>
      <c r="F296" s="46"/>
      <c r="J296" s="44"/>
      <c r="K296" s="44"/>
      <c r="N296" s="12"/>
    </row>
    <row r="297" spans="1:14">
      <c r="A297" s="60" t="s">
        <v>711</v>
      </c>
      <c r="B297" s="60" t="s">
        <v>196</v>
      </c>
      <c r="C297" s="65" t="s">
        <v>729</v>
      </c>
      <c r="D297" s="96">
        <v>355</v>
      </c>
      <c r="E297" s="46"/>
      <c r="F297" s="46"/>
      <c r="J297" s="44"/>
      <c r="K297" s="44"/>
      <c r="N297" s="12"/>
    </row>
    <row r="298" spans="1:14">
      <c r="A298" s="60" t="s">
        <v>708</v>
      </c>
      <c r="B298" s="60" t="s">
        <v>84</v>
      </c>
      <c r="C298" s="65">
        <v>4.29</v>
      </c>
      <c r="D298" s="96">
        <v>426</v>
      </c>
      <c r="E298" s="46"/>
      <c r="F298" s="46"/>
      <c r="J298" s="44"/>
      <c r="K298" s="44"/>
      <c r="N298" s="12"/>
    </row>
    <row r="299" spans="1:14">
      <c r="A299" s="60" t="s">
        <v>704</v>
      </c>
      <c r="B299" s="60" t="s">
        <v>308</v>
      </c>
      <c r="C299" s="65">
        <v>4.42</v>
      </c>
      <c r="D299" s="96">
        <v>671</v>
      </c>
      <c r="E299" s="46"/>
      <c r="F299" s="46"/>
      <c r="J299" s="44"/>
      <c r="K299" s="44"/>
      <c r="N299" s="12"/>
    </row>
    <row r="300" spans="1:14">
      <c r="A300" s="60" t="s">
        <v>696</v>
      </c>
      <c r="B300" s="60" t="s">
        <v>10</v>
      </c>
      <c r="C300" s="65" t="s">
        <v>729</v>
      </c>
      <c r="D300" s="96">
        <v>750</v>
      </c>
      <c r="E300" s="46"/>
      <c r="F300" s="46"/>
      <c r="J300" s="44"/>
      <c r="K300" s="44"/>
      <c r="N300" s="12"/>
    </row>
    <row r="301" spans="1:14">
      <c r="A301" s="60" t="s">
        <v>702</v>
      </c>
      <c r="B301" s="60" t="s">
        <v>44</v>
      </c>
      <c r="C301" s="65" t="s">
        <v>729</v>
      </c>
      <c r="D301" s="96">
        <v>677</v>
      </c>
      <c r="E301" s="46"/>
      <c r="F301" s="46"/>
      <c r="J301" s="44"/>
      <c r="K301" s="44"/>
      <c r="N301" s="12"/>
    </row>
    <row r="302" spans="1:14">
      <c r="A302" s="60" t="s">
        <v>716</v>
      </c>
      <c r="B302" s="60" t="s">
        <v>707</v>
      </c>
      <c r="C302" s="65" t="s">
        <v>729</v>
      </c>
      <c r="D302" s="96">
        <v>798</v>
      </c>
      <c r="E302" s="46"/>
      <c r="F302" s="46"/>
      <c r="J302" s="44"/>
      <c r="K302" s="44"/>
      <c r="N302" s="12"/>
    </row>
    <row r="303" spans="1:14">
      <c r="A303" s="60" t="s">
        <v>717</v>
      </c>
      <c r="B303" s="60" t="s">
        <v>85</v>
      </c>
      <c r="C303" s="65">
        <v>4.0199999999999996</v>
      </c>
      <c r="D303" s="96">
        <v>1086</v>
      </c>
      <c r="E303" s="46"/>
      <c r="F303" s="46"/>
      <c r="J303" s="44"/>
      <c r="K303" s="44"/>
      <c r="N303" s="12"/>
    </row>
    <row r="304" spans="1:14">
      <c r="A304" s="60" t="s">
        <v>718</v>
      </c>
      <c r="B304" s="60" t="s">
        <v>245</v>
      </c>
      <c r="C304" s="65">
        <v>6.71</v>
      </c>
      <c r="D304" s="96">
        <v>1542</v>
      </c>
      <c r="E304" s="46"/>
      <c r="F304" s="46"/>
      <c r="J304" s="44"/>
      <c r="K304" s="44"/>
      <c r="N304" s="12"/>
    </row>
    <row r="305" spans="1:14">
      <c r="A305" s="60" t="s">
        <v>719</v>
      </c>
      <c r="B305" s="60" t="s">
        <v>179</v>
      </c>
      <c r="C305" s="65">
        <v>4.82</v>
      </c>
      <c r="D305" s="96">
        <v>973</v>
      </c>
      <c r="E305" s="46"/>
      <c r="F305" s="46"/>
      <c r="J305" s="44"/>
      <c r="K305" s="44"/>
      <c r="N305" s="12"/>
    </row>
    <row r="306" spans="1:14">
      <c r="A306" s="60" t="s">
        <v>720</v>
      </c>
      <c r="B306" s="60" t="s">
        <v>9</v>
      </c>
      <c r="C306" s="65" t="s">
        <v>729</v>
      </c>
      <c r="D306" s="96">
        <v>958</v>
      </c>
      <c r="E306" s="46"/>
      <c r="F306" s="46"/>
      <c r="J306" s="44"/>
      <c r="K306" s="44"/>
      <c r="N306" s="12"/>
    </row>
    <row r="307" spans="1:14">
      <c r="A307" s="60" t="s">
        <v>721</v>
      </c>
      <c r="B307" s="60" t="s">
        <v>11</v>
      </c>
      <c r="C307" s="65" t="s">
        <v>729</v>
      </c>
      <c r="D307" s="65" t="s">
        <v>729</v>
      </c>
      <c r="E307" s="46"/>
      <c r="F307" s="46"/>
      <c r="J307" s="44"/>
      <c r="K307" s="44"/>
      <c r="N307" s="12"/>
    </row>
    <row r="308" spans="1:14">
      <c r="A308" s="60" t="s">
        <v>726</v>
      </c>
      <c r="B308" s="60" t="s">
        <v>280</v>
      </c>
      <c r="C308" s="65" t="s">
        <v>729</v>
      </c>
      <c r="D308" s="96">
        <v>1083</v>
      </c>
      <c r="E308" s="46"/>
      <c r="F308" s="46"/>
      <c r="J308" s="44"/>
      <c r="K308" s="44"/>
      <c r="N308" s="12"/>
    </row>
    <row r="309" spans="1:14">
      <c r="A309" s="60" t="s">
        <v>722</v>
      </c>
      <c r="B309" s="60" t="s">
        <v>30</v>
      </c>
      <c r="C309" s="65" t="s">
        <v>729</v>
      </c>
      <c r="D309" s="96">
        <v>570</v>
      </c>
      <c r="E309" s="46"/>
      <c r="F309" s="46"/>
      <c r="J309" s="44"/>
      <c r="K309" s="44"/>
      <c r="N309" s="12"/>
    </row>
    <row r="310" spans="1:14">
      <c r="A310" s="60" t="s">
        <v>723</v>
      </c>
      <c r="B310" s="60" t="s">
        <v>157</v>
      </c>
      <c r="C310" s="65">
        <v>5.39</v>
      </c>
      <c r="D310" s="96">
        <v>1093</v>
      </c>
      <c r="E310" s="46"/>
      <c r="F310" s="46"/>
      <c r="J310" s="44"/>
      <c r="K310" s="44"/>
      <c r="N310" s="12"/>
    </row>
    <row r="311" spans="1:14">
      <c r="A311" s="60" t="s">
        <v>724</v>
      </c>
      <c r="B311" s="60" t="s">
        <v>152</v>
      </c>
      <c r="C311" s="65" t="s">
        <v>729</v>
      </c>
      <c r="D311" s="96">
        <v>450</v>
      </c>
      <c r="E311" s="46"/>
      <c r="F311" s="46"/>
      <c r="J311" s="44"/>
      <c r="K311" s="44"/>
      <c r="N311" s="12"/>
    </row>
    <row r="312" spans="1:14">
      <c r="A312" s="60" t="s">
        <v>725</v>
      </c>
      <c r="B312" s="60" t="s">
        <v>14</v>
      </c>
      <c r="C312" s="65" t="s">
        <v>729</v>
      </c>
      <c r="D312" s="96">
        <v>719</v>
      </c>
      <c r="E312" s="46"/>
      <c r="F312" s="46"/>
      <c r="J312" s="44"/>
      <c r="K312" s="44"/>
      <c r="N312" s="12"/>
    </row>
    <row r="313" spans="1:14">
      <c r="C313" s="65"/>
      <c r="K313" s="44"/>
    </row>
    <row r="314" spans="1:14">
      <c r="A314" s="61" t="s">
        <v>734</v>
      </c>
      <c r="C314" s="65"/>
      <c r="K314" s="44"/>
    </row>
    <row r="315" spans="1:14">
      <c r="K315" s="44"/>
    </row>
    <row r="316" spans="1:14">
      <c r="K316" s="44"/>
    </row>
    <row r="317" spans="1:14">
      <c r="K317" s="44"/>
    </row>
    <row r="318" spans="1:14">
      <c r="K318" s="44"/>
    </row>
    <row r="319" spans="1:14">
      <c r="K319" s="44"/>
    </row>
    <row r="320" spans="1:14">
      <c r="K320" s="44"/>
    </row>
    <row r="321" spans="7:11">
      <c r="K321" s="44"/>
    </row>
    <row r="322" spans="7:11">
      <c r="K322" s="44"/>
    </row>
    <row r="323" spans="7:11">
      <c r="K323" s="44"/>
    </row>
    <row r="324" spans="7:11">
      <c r="K324" s="44"/>
    </row>
    <row r="325" spans="7:11">
      <c r="K325" s="44"/>
    </row>
    <row r="326" spans="7:11">
      <c r="K326" s="44"/>
    </row>
    <row r="327" spans="7:11">
      <c r="K327" s="44"/>
    </row>
    <row r="328" spans="7:11">
      <c r="G328"/>
      <c r="H328"/>
      <c r="I328" s="44"/>
      <c r="K328" s="44"/>
    </row>
    <row r="329" spans="7:11">
      <c r="G329"/>
      <c r="H329"/>
      <c r="I329" s="44"/>
      <c r="K329" s="44"/>
    </row>
    <row r="330" spans="7:11">
      <c r="G330"/>
      <c r="H330"/>
      <c r="I330" s="44"/>
      <c r="K330" s="44"/>
    </row>
    <row r="331" spans="7:11">
      <c r="G331"/>
      <c r="H331"/>
      <c r="I331" s="44"/>
      <c r="K331" s="44"/>
    </row>
    <row r="332" spans="7:11">
      <c r="G332"/>
      <c r="H332"/>
      <c r="I332" s="44"/>
      <c r="K332" s="44"/>
    </row>
    <row r="333" spans="7:11">
      <c r="G333"/>
      <c r="H333"/>
      <c r="I333" s="44"/>
      <c r="K333" s="44"/>
    </row>
    <row r="334" spans="7:11">
      <c r="G334"/>
      <c r="H334"/>
      <c r="I334" s="44"/>
      <c r="K334" s="44"/>
    </row>
    <row r="335" spans="7:11">
      <c r="G335"/>
      <c r="H335"/>
      <c r="I335" s="44"/>
      <c r="K335" s="44"/>
    </row>
    <row r="336" spans="7:11">
      <c r="G336"/>
      <c r="H336"/>
      <c r="I336" s="44"/>
      <c r="K336" s="44"/>
    </row>
    <row r="337" spans="7:11">
      <c r="G337"/>
      <c r="H337"/>
      <c r="I337" s="44"/>
      <c r="K337" s="44"/>
    </row>
    <row r="338" spans="7:11">
      <c r="G338"/>
      <c r="H338"/>
      <c r="I338" s="44"/>
      <c r="K338" s="44"/>
    </row>
    <row r="339" spans="7:11">
      <c r="G339"/>
      <c r="H339"/>
      <c r="I339" s="44"/>
      <c r="K339" s="44"/>
    </row>
    <row r="340" spans="7:11">
      <c r="G340"/>
      <c r="H340"/>
      <c r="I340" s="44"/>
      <c r="K340" s="44"/>
    </row>
    <row r="341" spans="7:11">
      <c r="G341"/>
      <c r="H341"/>
      <c r="I341" s="44"/>
      <c r="K341" s="44"/>
    </row>
    <row r="342" spans="7:11">
      <c r="G342"/>
      <c r="H342"/>
      <c r="I342" s="44"/>
      <c r="K342" s="44"/>
    </row>
    <row r="343" spans="7:11">
      <c r="G343"/>
      <c r="H343"/>
      <c r="I343" s="44"/>
      <c r="K343" s="44"/>
    </row>
    <row r="344" spans="7:11">
      <c r="G344"/>
      <c r="H344"/>
      <c r="I344" s="44"/>
      <c r="K344" s="44"/>
    </row>
    <row r="345" spans="7:11">
      <c r="G345"/>
      <c r="H345"/>
      <c r="I345" s="44"/>
      <c r="K345" s="44"/>
    </row>
    <row r="346" spans="7:11">
      <c r="G346"/>
      <c r="H346"/>
      <c r="I346" s="44"/>
      <c r="K346" s="44"/>
    </row>
    <row r="347" spans="7:11">
      <c r="G347"/>
      <c r="H347"/>
      <c r="I347" s="44"/>
      <c r="K347" s="44"/>
    </row>
    <row r="348" spans="7:11">
      <c r="G348"/>
      <c r="H348"/>
      <c r="I348" s="44"/>
      <c r="K348" s="44"/>
    </row>
    <row r="349" spans="7:11">
      <c r="G349"/>
      <c r="H349"/>
      <c r="I349" s="44"/>
      <c r="K349" s="44"/>
    </row>
    <row r="350" spans="7:11">
      <c r="G350"/>
      <c r="H350"/>
      <c r="I350" s="44"/>
      <c r="K350" s="44"/>
    </row>
    <row r="351" spans="7:11">
      <c r="G351"/>
      <c r="H351"/>
      <c r="I351" s="44"/>
      <c r="K351" s="44"/>
    </row>
    <row r="352" spans="7:11">
      <c r="G352"/>
      <c r="H352"/>
      <c r="I352" s="44"/>
      <c r="K352" s="44"/>
    </row>
    <row r="353" spans="7:11">
      <c r="G353"/>
      <c r="H353"/>
      <c r="I353" s="44"/>
      <c r="K353" s="44"/>
    </row>
    <row r="354" spans="7:11">
      <c r="G354"/>
      <c r="H354"/>
      <c r="I354" s="44"/>
      <c r="K354" s="44"/>
    </row>
    <row r="355" spans="7:11">
      <c r="G355"/>
      <c r="H355"/>
      <c r="I355" s="44"/>
      <c r="K355" s="44"/>
    </row>
    <row r="356" spans="7:11">
      <c r="G356"/>
      <c r="H356"/>
      <c r="I356" s="44"/>
      <c r="K356" s="44"/>
    </row>
    <row r="357" spans="7:11">
      <c r="G357"/>
      <c r="H357"/>
      <c r="I357" s="44"/>
      <c r="K357" s="44"/>
    </row>
    <row r="358" spans="7:11">
      <c r="G358"/>
      <c r="H358"/>
      <c r="I358" s="44"/>
      <c r="K358" s="44"/>
    </row>
    <row r="359" spans="7:11">
      <c r="G359"/>
      <c r="H359"/>
      <c r="I359" s="44"/>
      <c r="K359" s="44"/>
    </row>
    <row r="360" spans="7:11">
      <c r="G360"/>
      <c r="H360"/>
      <c r="I360" s="44"/>
      <c r="K360" s="44"/>
    </row>
    <row r="361" spans="7:11">
      <c r="G361"/>
      <c r="H361"/>
      <c r="I361" s="44"/>
      <c r="K361" s="44"/>
    </row>
    <row r="362" spans="7:11">
      <c r="G362"/>
      <c r="H362"/>
      <c r="I362" s="44"/>
      <c r="K362" s="44"/>
    </row>
    <row r="363" spans="7:11">
      <c r="G363"/>
      <c r="H363"/>
      <c r="I363" s="44"/>
      <c r="K363" s="44"/>
    </row>
    <row r="364" spans="7:11">
      <c r="G364"/>
      <c r="H364"/>
      <c r="I364" s="44"/>
      <c r="K364" s="44"/>
    </row>
    <row r="365" spans="7:11">
      <c r="G365"/>
      <c r="H365"/>
      <c r="I365" s="44"/>
      <c r="K365" s="44"/>
    </row>
    <row r="366" spans="7:11">
      <c r="G366"/>
      <c r="H366"/>
      <c r="I366" s="44"/>
      <c r="K366" s="44"/>
    </row>
    <row r="367" spans="7:11">
      <c r="G367"/>
      <c r="H367"/>
      <c r="I367" s="44"/>
      <c r="K367" s="44"/>
    </row>
    <row r="368" spans="7:11">
      <c r="G368"/>
      <c r="H368"/>
      <c r="I368" s="44"/>
      <c r="K368" s="44"/>
    </row>
    <row r="369" spans="7:11">
      <c r="G369"/>
      <c r="H369"/>
      <c r="I369" s="44"/>
      <c r="K369" s="44"/>
    </row>
    <row r="370" spans="7:11">
      <c r="G370"/>
      <c r="H370"/>
      <c r="I370" s="44"/>
      <c r="K370" s="44"/>
    </row>
    <row r="371" spans="7:11">
      <c r="G371"/>
      <c r="H371"/>
      <c r="I371" s="44"/>
      <c r="K371" s="44"/>
    </row>
    <row r="372" spans="7:11">
      <c r="G372"/>
      <c r="H372"/>
      <c r="I372" s="44"/>
      <c r="K372" s="44"/>
    </row>
    <row r="373" spans="7:11">
      <c r="G373"/>
      <c r="H373"/>
      <c r="I373" s="44"/>
      <c r="K373" s="44"/>
    </row>
    <row r="374" spans="7:11">
      <c r="G374"/>
      <c r="H374"/>
      <c r="I374" s="44"/>
      <c r="K374" s="44"/>
    </row>
    <row r="375" spans="7:11">
      <c r="G375"/>
      <c r="H375"/>
      <c r="I375" s="44"/>
      <c r="K375" s="44"/>
    </row>
    <row r="376" spans="7:11">
      <c r="G376"/>
      <c r="H376"/>
      <c r="I376" s="44"/>
      <c r="K376" s="44"/>
    </row>
    <row r="377" spans="7:11">
      <c r="G377"/>
      <c r="H377"/>
      <c r="I377" s="44"/>
      <c r="K377" s="44"/>
    </row>
    <row r="378" spans="7:11">
      <c r="G378"/>
      <c r="H378"/>
      <c r="I378" s="44"/>
      <c r="K378" s="44"/>
    </row>
    <row r="379" spans="7:11">
      <c r="G379"/>
      <c r="H379"/>
      <c r="I379" s="44"/>
      <c r="K379" s="44"/>
    </row>
    <row r="380" spans="7:11">
      <c r="G380"/>
      <c r="H380"/>
      <c r="I380" s="44"/>
      <c r="K380" s="44"/>
    </row>
    <row r="381" spans="7:11">
      <c r="G381"/>
      <c r="H381"/>
      <c r="I381" s="44"/>
      <c r="K381" s="44"/>
    </row>
    <row r="382" spans="7:11">
      <c r="G382"/>
      <c r="H382"/>
      <c r="I382" s="44"/>
      <c r="K382" s="44"/>
    </row>
    <row r="383" spans="7:11">
      <c r="G383"/>
      <c r="H383"/>
      <c r="I383" s="44"/>
      <c r="K383" s="44"/>
    </row>
    <row r="384" spans="7:11">
      <c r="G384"/>
      <c r="H384"/>
      <c r="I384" s="44"/>
      <c r="K384" s="44"/>
    </row>
    <row r="385" spans="7:11">
      <c r="G385"/>
      <c r="H385"/>
      <c r="I385" s="44"/>
      <c r="K385" s="44"/>
    </row>
    <row r="386" spans="7:11">
      <c r="G386"/>
      <c r="H386"/>
      <c r="I386" s="44"/>
      <c r="K386" s="44"/>
    </row>
    <row r="387" spans="7:11">
      <c r="G387"/>
      <c r="H387"/>
      <c r="I387" s="44"/>
      <c r="K387" s="44"/>
    </row>
    <row r="388" spans="7:11">
      <c r="G388"/>
      <c r="H388"/>
      <c r="I388" s="44"/>
      <c r="K388" s="44"/>
    </row>
    <row r="389" spans="7:11">
      <c r="G389"/>
      <c r="H389"/>
      <c r="I389" s="44"/>
      <c r="K389" s="44"/>
    </row>
    <row r="390" spans="7:11">
      <c r="G390"/>
      <c r="H390"/>
      <c r="I390" s="44"/>
      <c r="K390" s="44"/>
    </row>
    <row r="391" spans="7:11">
      <c r="G391"/>
      <c r="H391"/>
      <c r="I391" s="44"/>
      <c r="K391" s="44"/>
    </row>
    <row r="392" spans="7:11">
      <c r="G392"/>
      <c r="H392"/>
      <c r="I392" s="44"/>
      <c r="K392" s="44"/>
    </row>
    <row r="393" spans="7:11">
      <c r="G393"/>
      <c r="H393"/>
      <c r="I393" s="44"/>
      <c r="K393" s="44"/>
    </row>
    <row r="394" spans="7:11">
      <c r="G394"/>
      <c r="H394"/>
      <c r="I394" s="44"/>
      <c r="K394" s="44"/>
    </row>
    <row r="395" spans="7:11">
      <c r="G395"/>
      <c r="H395"/>
      <c r="I395" s="44"/>
      <c r="K395" s="44"/>
    </row>
    <row r="396" spans="7:11">
      <c r="G396"/>
      <c r="H396"/>
      <c r="I396" s="44"/>
      <c r="K396" s="44"/>
    </row>
    <row r="397" spans="7:11">
      <c r="G397"/>
      <c r="H397"/>
      <c r="I397" s="44"/>
      <c r="K397" s="44"/>
    </row>
    <row r="398" spans="7:11">
      <c r="G398"/>
      <c r="H398"/>
      <c r="I398" s="44"/>
      <c r="K398" s="44"/>
    </row>
    <row r="399" spans="7:11">
      <c r="G399"/>
      <c r="H399"/>
      <c r="I399" s="44"/>
      <c r="K399" s="44"/>
    </row>
    <row r="400" spans="7:11">
      <c r="G400"/>
      <c r="H400"/>
      <c r="I400" s="44"/>
      <c r="K400" s="44"/>
    </row>
    <row r="401" spans="7:11">
      <c r="G401"/>
      <c r="H401"/>
      <c r="I401" s="44"/>
      <c r="K401" s="44"/>
    </row>
    <row r="402" spans="7:11">
      <c r="G402"/>
      <c r="H402"/>
      <c r="I402" s="44"/>
      <c r="K402" s="44"/>
    </row>
    <row r="403" spans="7:11">
      <c r="G403"/>
      <c r="H403"/>
      <c r="I403" s="44"/>
      <c r="K403" s="44"/>
    </row>
    <row r="404" spans="7:11">
      <c r="G404"/>
      <c r="H404"/>
      <c r="I404" s="44"/>
      <c r="K404" s="44"/>
    </row>
    <row r="405" spans="7:11">
      <c r="G405"/>
      <c r="H405"/>
      <c r="I405" s="44"/>
      <c r="K405" s="44"/>
    </row>
    <row r="406" spans="7:11">
      <c r="G406"/>
      <c r="H406"/>
      <c r="I406" s="44"/>
      <c r="K406" s="44"/>
    </row>
    <row r="407" spans="7:11">
      <c r="G407"/>
      <c r="H407"/>
      <c r="I407" s="44"/>
      <c r="K407" s="44"/>
    </row>
    <row r="408" spans="7:11">
      <c r="G408"/>
      <c r="H408"/>
      <c r="I408" s="44"/>
      <c r="K408" s="44"/>
    </row>
    <row r="409" spans="7:11">
      <c r="G409"/>
      <c r="H409"/>
      <c r="I409" s="44"/>
      <c r="K409" s="44"/>
    </row>
    <row r="410" spans="7:11">
      <c r="G410"/>
      <c r="H410"/>
      <c r="I410" s="44"/>
      <c r="K410" s="44"/>
    </row>
    <row r="411" spans="7:11">
      <c r="G411"/>
      <c r="H411"/>
      <c r="I411" s="44"/>
      <c r="K411" s="44"/>
    </row>
    <row r="412" spans="7:11">
      <c r="G412"/>
      <c r="H412"/>
      <c r="I412" s="44"/>
      <c r="K412" s="44"/>
    </row>
    <row r="413" spans="7:11">
      <c r="G413"/>
      <c r="H413"/>
      <c r="I413" s="44"/>
      <c r="K413" s="44"/>
    </row>
    <row r="414" spans="7:11">
      <c r="G414"/>
      <c r="H414"/>
      <c r="I414" s="44"/>
      <c r="K414" s="44"/>
    </row>
    <row r="415" spans="7:11">
      <c r="G415"/>
      <c r="H415"/>
      <c r="I415" s="44"/>
      <c r="K415" s="44"/>
    </row>
    <row r="416" spans="7:11">
      <c r="G416"/>
      <c r="H416"/>
      <c r="I416" s="44"/>
      <c r="K416" s="44"/>
    </row>
    <row r="417" spans="7:11">
      <c r="G417"/>
      <c r="H417"/>
      <c r="I417" s="44"/>
      <c r="K417" s="44"/>
    </row>
    <row r="418" spans="7:11">
      <c r="G418"/>
      <c r="H418"/>
      <c r="I418" s="44"/>
      <c r="K418" s="44"/>
    </row>
    <row r="419" spans="7:11">
      <c r="G419"/>
      <c r="H419"/>
      <c r="I419" s="44"/>
      <c r="K419" s="44"/>
    </row>
    <row r="420" spans="7:11">
      <c r="G420"/>
      <c r="H420"/>
      <c r="I420" s="44"/>
      <c r="K420" s="44"/>
    </row>
    <row r="421" spans="7:11">
      <c r="G421"/>
      <c r="H421"/>
      <c r="I421" s="44"/>
      <c r="K421" s="44"/>
    </row>
    <row r="422" spans="7:11">
      <c r="G422"/>
      <c r="H422"/>
      <c r="I422" s="44"/>
      <c r="K422" s="44"/>
    </row>
    <row r="423" spans="7:11">
      <c r="G423"/>
      <c r="H423"/>
      <c r="I423" s="44"/>
      <c r="K423" s="44"/>
    </row>
    <row r="424" spans="7:11">
      <c r="G424"/>
      <c r="H424"/>
      <c r="I424" s="44"/>
      <c r="K424" s="44"/>
    </row>
    <row r="425" spans="7:11">
      <c r="G425"/>
      <c r="H425"/>
      <c r="I425" s="44"/>
      <c r="K425" s="44"/>
    </row>
    <row r="426" spans="7:11">
      <c r="G426"/>
      <c r="H426"/>
      <c r="I426" s="44"/>
      <c r="K426" s="44"/>
    </row>
    <row r="427" spans="7:11">
      <c r="G427"/>
      <c r="H427"/>
      <c r="I427" s="44"/>
      <c r="K427" s="44"/>
    </row>
    <row r="428" spans="7:11">
      <c r="G428"/>
      <c r="H428"/>
      <c r="I428" s="44"/>
      <c r="K428" s="44"/>
    </row>
    <row r="429" spans="7:11">
      <c r="G429"/>
      <c r="H429"/>
      <c r="I429" s="44"/>
      <c r="K429" s="44"/>
    </row>
    <row r="430" spans="7:11">
      <c r="G430"/>
      <c r="H430"/>
      <c r="I430" s="44"/>
      <c r="K430" s="44"/>
    </row>
    <row r="431" spans="7:11">
      <c r="G431"/>
      <c r="H431"/>
      <c r="I431" s="44"/>
      <c r="K431" s="44"/>
    </row>
    <row r="432" spans="7:11">
      <c r="G432"/>
      <c r="H432"/>
      <c r="I432" s="44"/>
      <c r="K432" s="44"/>
    </row>
    <row r="433" spans="7:11">
      <c r="G433"/>
      <c r="H433"/>
      <c r="I433" s="44"/>
      <c r="K433" s="44"/>
    </row>
    <row r="434" spans="7:11">
      <c r="G434"/>
      <c r="H434"/>
      <c r="I434" s="44"/>
      <c r="K434" s="44"/>
    </row>
    <row r="435" spans="7:11">
      <c r="G435"/>
      <c r="H435"/>
      <c r="I435" s="44"/>
      <c r="K435" s="44"/>
    </row>
    <row r="436" spans="7:11">
      <c r="G436"/>
      <c r="H436"/>
      <c r="I436" s="44"/>
      <c r="K436" s="44"/>
    </row>
    <row r="437" spans="7:11">
      <c r="G437"/>
      <c r="H437"/>
      <c r="I437" s="44"/>
      <c r="K437" s="44"/>
    </row>
    <row r="438" spans="7:11">
      <c r="G438"/>
      <c r="H438"/>
      <c r="I438" s="44"/>
      <c r="K438" s="44"/>
    </row>
    <row r="439" spans="7:11">
      <c r="G439"/>
      <c r="H439"/>
      <c r="I439" s="44"/>
    </row>
    <row r="440" spans="7:11">
      <c r="G440"/>
      <c r="H440"/>
      <c r="I440" s="44"/>
    </row>
    <row r="441" spans="7:11">
      <c r="G441"/>
      <c r="H441"/>
      <c r="I441" s="44"/>
    </row>
    <row r="442" spans="7:11">
      <c r="G442"/>
      <c r="H442"/>
      <c r="I442" s="44"/>
    </row>
    <row r="443" spans="7:11">
      <c r="G443"/>
      <c r="H443"/>
      <c r="I443" s="44"/>
    </row>
    <row r="444" spans="7:11">
      <c r="G444"/>
      <c r="H444"/>
      <c r="I444" s="44"/>
    </row>
    <row r="445" spans="7:11">
      <c r="G445"/>
      <c r="H445"/>
      <c r="I445" s="44"/>
    </row>
    <row r="446" spans="7:11">
      <c r="G446"/>
      <c r="H446"/>
      <c r="I446" s="44"/>
    </row>
    <row r="447" spans="7:11">
      <c r="G447"/>
      <c r="H447"/>
      <c r="I447" s="44"/>
    </row>
    <row r="448" spans="7:11">
      <c r="G448"/>
      <c r="H448"/>
      <c r="I448" s="44"/>
    </row>
    <row r="449" spans="7:9">
      <c r="G449"/>
      <c r="H449"/>
      <c r="I449" s="44"/>
    </row>
    <row r="450" spans="7:9">
      <c r="G450"/>
      <c r="H450"/>
      <c r="I450" s="44"/>
    </row>
    <row r="451" spans="7:9">
      <c r="G451"/>
      <c r="H451"/>
      <c r="I451" s="44"/>
    </row>
    <row r="452" spans="7:9">
      <c r="G452"/>
      <c r="H452"/>
      <c r="I452" s="44"/>
    </row>
    <row r="453" spans="7:9">
      <c r="G453"/>
      <c r="H453"/>
      <c r="I453" s="44"/>
    </row>
    <row r="454" spans="7:9">
      <c r="G454"/>
      <c r="H454"/>
      <c r="I454" s="44"/>
    </row>
    <row r="455" spans="7:9">
      <c r="G455"/>
      <c r="H455"/>
      <c r="I455" s="44"/>
    </row>
    <row r="456" spans="7:9">
      <c r="G456"/>
      <c r="H456"/>
      <c r="I456" s="44"/>
    </row>
    <row r="457" spans="7:9">
      <c r="G457"/>
      <c r="H457"/>
      <c r="I457" s="44"/>
    </row>
    <row r="458" spans="7:9">
      <c r="G458"/>
      <c r="H458"/>
      <c r="I458" s="44"/>
    </row>
    <row r="459" spans="7:9">
      <c r="G459"/>
      <c r="H459"/>
      <c r="I459" s="44"/>
    </row>
    <row r="460" spans="7:9">
      <c r="G460"/>
      <c r="H460"/>
      <c r="I460" s="44"/>
    </row>
    <row r="461" spans="7:9">
      <c r="G461"/>
      <c r="H461"/>
      <c r="I461" s="44"/>
    </row>
    <row r="462" spans="7:9">
      <c r="G462"/>
      <c r="H462"/>
      <c r="I462" s="44"/>
    </row>
    <row r="463" spans="7:9">
      <c r="G463"/>
      <c r="H463"/>
      <c r="I463" s="44"/>
    </row>
    <row r="464" spans="7:9">
      <c r="G464"/>
      <c r="H464"/>
      <c r="I464" s="44"/>
    </row>
  </sheetData>
  <sortState ref="G5:L194">
    <sortCondition ref="G5:G194"/>
  </sortState>
  <conditionalFormatting sqref="A314 C4:C314 D217 D285 D307 E7:F7 E9:F9 E19:F19">
    <cfRule type="cellIs" dxfId="5" priority="16" operator="equal">
      <formula>9999</formula>
    </cfRule>
  </conditionalFormatting>
  <hyperlinks>
    <hyperlink ref="A1" location="Índice!A1" display="Índice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2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4" customWidth="1"/>
    <col min="4" max="5" width="18.7109375" style="42" customWidth="1"/>
    <col min="6" max="19" width="18.7109375" style="4" customWidth="1"/>
    <col min="22" max="16384" width="9.140625" style="4"/>
  </cols>
  <sheetData>
    <row r="1" spans="1:22" ht="15" customHeight="1">
      <c r="A1" s="21" t="s">
        <v>328</v>
      </c>
      <c r="C1" s="26" t="s">
        <v>757</v>
      </c>
      <c r="D1" s="26" t="s">
        <v>757</v>
      </c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</row>
    <row r="2" spans="1:22" ht="84">
      <c r="A2" s="26" t="s">
        <v>727</v>
      </c>
      <c r="B2" s="26" t="s">
        <v>416</v>
      </c>
      <c r="C2" s="63" t="s">
        <v>743</v>
      </c>
      <c r="D2" s="91" t="s">
        <v>742</v>
      </c>
      <c r="E2" s="37"/>
      <c r="F2" s="37"/>
      <c r="G2" s="37"/>
      <c r="H2" s="3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3.5" thickBot="1">
      <c r="A3" s="22"/>
      <c r="B3" s="22"/>
      <c r="C3" s="62" t="s">
        <v>752</v>
      </c>
      <c r="D3" s="62" t="s">
        <v>752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</row>
    <row r="4" spans="1:22">
      <c r="A4" s="58" t="s">
        <v>3</v>
      </c>
      <c r="B4" s="59" t="s">
        <v>356</v>
      </c>
      <c r="C4" s="64">
        <v>5</v>
      </c>
      <c r="D4" s="40">
        <v>9.1999999999999993</v>
      </c>
      <c r="E4" s="39"/>
      <c r="F4" s="39"/>
      <c r="G4" s="25"/>
      <c r="H4" s="25"/>
      <c r="I4" s="45"/>
      <c r="J4" s="45"/>
      <c r="K4" s="45"/>
      <c r="L4" s="45"/>
      <c r="M4" s="45"/>
      <c r="N4" s="45"/>
      <c r="O4" s="34"/>
      <c r="P4" s="34"/>
      <c r="Q4" s="34"/>
      <c r="R4" s="34"/>
      <c r="S4" s="34"/>
      <c r="V4" s="12"/>
    </row>
    <row r="5" spans="1:22">
      <c r="A5" s="60" t="s">
        <v>448</v>
      </c>
      <c r="B5" s="60" t="s">
        <v>225</v>
      </c>
      <c r="C5" s="65">
        <v>5.52</v>
      </c>
      <c r="D5" s="43">
        <v>10.4</v>
      </c>
      <c r="E5" s="87"/>
      <c r="F5" s="87"/>
      <c r="G5" s="87"/>
      <c r="H5" s="87"/>
      <c r="I5" s="46"/>
      <c r="J5" s="46"/>
      <c r="K5" s="46"/>
      <c r="L5" s="46"/>
      <c r="M5" s="46"/>
      <c r="N5" s="46"/>
      <c r="O5" s="44"/>
      <c r="P5" s="44"/>
      <c r="Q5" s="44"/>
      <c r="R5" s="44"/>
      <c r="S5" s="44"/>
      <c r="V5" s="12"/>
    </row>
    <row r="6" spans="1:22">
      <c r="A6" s="60" t="s">
        <v>443</v>
      </c>
      <c r="B6" s="60" t="s">
        <v>123</v>
      </c>
      <c r="C6" s="65">
        <v>3.72</v>
      </c>
      <c r="D6" s="41">
        <v>9.4</v>
      </c>
      <c r="E6" s="87"/>
      <c r="F6" s="87"/>
      <c r="G6" s="87"/>
      <c r="H6" s="87"/>
      <c r="I6" s="46"/>
      <c r="J6" s="46"/>
      <c r="K6" s="46"/>
      <c r="L6" s="46"/>
      <c r="M6" s="46"/>
      <c r="N6" s="46"/>
      <c r="O6" s="44"/>
      <c r="P6" s="44"/>
      <c r="Q6" s="44"/>
      <c r="R6" s="44"/>
      <c r="S6" s="44"/>
      <c r="V6" s="12"/>
    </row>
    <row r="7" spans="1:22">
      <c r="A7" s="60" t="s">
        <v>447</v>
      </c>
      <c r="B7" s="60" t="s">
        <v>151</v>
      </c>
      <c r="C7" s="65">
        <v>4.95</v>
      </c>
      <c r="D7" s="41">
        <v>13</v>
      </c>
      <c r="E7" s="87"/>
      <c r="F7" s="87"/>
      <c r="G7" s="87"/>
      <c r="H7" s="87"/>
      <c r="I7" s="46"/>
      <c r="J7" s="46"/>
      <c r="K7" s="46"/>
      <c r="L7" s="46"/>
      <c r="M7" s="46"/>
      <c r="N7" s="46"/>
      <c r="O7" s="44"/>
      <c r="P7" s="44"/>
      <c r="Q7" s="44"/>
      <c r="R7" s="44"/>
      <c r="S7" s="44"/>
      <c r="V7" s="12"/>
    </row>
    <row r="8" spans="1:22">
      <c r="A8" s="60" t="s">
        <v>449</v>
      </c>
      <c r="B8" s="60" t="s">
        <v>242</v>
      </c>
      <c r="C8" s="65">
        <v>7.25</v>
      </c>
      <c r="D8" s="41">
        <v>16</v>
      </c>
      <c r="E8" s="87"/>
      <c r="F8" s="87"/>
      <c r="G8" s="87"/>
      <c r="H8" s="87"/>
      <c r="I8" s="46"/>
      <c r="J8" s="46"/>
      <c r="K8" s="46"/>
      <c r="L8" s="46"/>
      <c r="M8" s="46"/>
      <c r="N8" s="46"/>
      <c r="O8" s="44"/>
      <c r="P8" s="44"/>
      <c r="Q8" s="44"/>
      <c r="R8" s="44"/>
      <c r="S8" s="44"/>
      <c r="V8" s="12"/>
    </row>
    <row r="9" spans="1:22">
      <c r="A9" s="60" t="s">
        <v>451</v>
      </c>
      <c r="B9" s="60" t="s">
        <v>262</v>
      </c>
      <c r="C9" s="65">
        <v>8.33</v>
      </c>
      <c r="D9" s="41">
        <v>15.5</v>
      </c>
      <c r="E9" s="87"/>
      <c r="F9" s="87"/>
      <c r="G9" s="87"/>
      <c r="H9" s="87"/>
      <c r="I9" s="46"/>
      <c r="J9" s="46"/>
      <c r="K9" s="46"/>
      <c r="L9" s="46"/>
      <c r="M9" s="46"/>
      <c r="N9" s="46"/>
      <c r="O9" s="44"/>
      <c r="P9" s="44"/>
      <c r="Q9" s="44"/>
      <c r="R9" s="44"/>
      <c r="S9" s="44"/>
      <c r="V9" s="12"/>
    </row>
    <row r="10" spans="1:22">
      <c r="A10" s="60" t="s">
        <v>456</v>
      </c>
      <c r="B10" s="60" t="s">
        <v>202</v>
      </c>
      <c r="C10" s="65">
        <v>5.77</v>
      </c>
      <c r="D10" s="41">
        <v>12.3</v>
      </c>
      <c r="E10" s="87"/>
      <c r="F10" s="87"/>
      <c r="G10" s="87"/>
      <c r="H10" s="87"/>
      <c r="I10" s="46"/>
      <c r="J10" s="46"/>
      <c r="K10" s="46"/>
      <c r="L10" s="46"/>
      <c r="M10" s="46"/>
      <c r="N10" s="46"/>
      <c r="O10" s="44"/>
      <c r="P10" s="44"/>
      <c r="Q10" s="44"/>
      <c r="R10" s="44"/>
      <c r="S10" s="44"/>
      <c r="V10" s="12"/>
    </row>
    <row r="11" spans="1:22">
      <c r="A11" s="60" t="s">
        <v>637</v>
      </c>
      <c r="B11" s="60" t="s">
        <v>294</v>
      </c>
      <c r="C11" s="65">
        <v>5.57</v>
      </c>
      <c r="D11" s="41">
        <v>16.3</v>
      </c>
      <c r="E11" s="87"/>
      <c r="F11" s="87"/>
      <c r="G11" s="87"/>
      <c r="H11" s="87"/>
      <c r="I11" s="46"/>
      <c r="J11" s="46"/>
      <c r="K11" s="46"/>
      <c r="L11" s="46"/>
      <c r="M11" s="46"/>
      <c r="N11" s="46"/>
      <c r="O11" s="44"/>
      <c r="P11" s="44"/>
      <c r="Q11" s="44"/>
      <c r="R11" s="44"/>
      <c r="S11" s="44"/>
      <c r="V11" s="12"/>
    </row>
    <row r="12" spans="1:22">
      <c r="A12" s="60" t="s">
        <v>626</v>
      </c>
      <c r="B12" s="60" t="s">
        <v>282</v>
      </c>
      <c r="C12" s="65">
        <v>5.89</v>
      </c>
      <c r="D12" s="41">
        <v>15.3</v>
      </c>
      <c r="E12" s="87"/>
      <c r="F12" s="87"/>
      <c r="G12" s="87"/>
      <c r="H12" s="87"/>
      <c r="I12" s="46"/>
      <c r="J12" s="46"/>
      <c r="K12" s="46"/>
      <c r="L12" s="46"/>
      <c r="M12" s="46"/>
      <c r="N12" s="46"/>
      <c r="O12" s="44"/>
      <c r="P12" s="44"/>
      <c r="Q12" s="44"/>
      <c r="R12" s="44"/>
      <c r="S12" s="44"/>
      <c r="V12" s="12"/>
    </row>
    <row r="13" spans="1:22">
      <c r="A13" s="60" t="s">
        <v>628</v>
      </c>
      <c r="B13" s="60" t="s">
        <v>289</v>
      </c>
      <c r="C13" s="65">
        <v>7.33</v>
      </c>
      <c r="D13" s="41">
        <v>13.3</v>
      </c>
      <c r="E13" s="87"/>
      <c r="F13" s="87"/>
      <c r="G13" s="87"/>
      <c r="H13" s="87"/>
      <c r="I13" s="46"/>
      <c r="J13" s="46"/>
      <c r="K13" s="46"/>
      <c r="L13" s="46"/>
      <c r="M13" s="46"/>
      <c r="N13" s="46"/>
      <c r="O13" s="44"/>
      <c r="P13" s="44"/>
      <c r="Q13" s="44"/>
      <c r="R13" s="44"/>
      <c r="S13" s="44"/>
      <c r="V13" s="12"/>
    </row>
    <row r="14" spans="1:22">
      <c r="A14" s="60" t="s">
        <v>635</v>
      </c>
      <c r="B14" s="60" t="s">
        <v>273</v>
      </c>
      <c r="C14" s="65">
        <v>5.81</v>
      </c>
      <c r="D14" s="41">
        <v>14.1</v>
      </c>
      <c r="E14" s="87"/>
      <c r="F14" s="87"/>
      <c r="G14" s="87"/>
      <c r="H14" s="87"/>
      <c r="I14" s="46"/>
      <c r="J14" s="46"/>
      <c r="K14" s="46"/>
      <c r="L14" s="46"/>
      <c r="M14" s="46"/>
      <c r="N14" s="46"/>
      <c r="O14" s="44"/>
      <c r="P14" s="44"/>
      <c r="Q14" s="44"/>
      <c r="R14" s="44"/>
      <c r="S14" s="44"/>
      <c r="V14" s="12"/>
    </row>
    <row r="15" spans="1:22">
      <c r="A15" s="60" t="s">
        <v>630</v>
      </c>
      <c r="B15" s="60" t="s">
        <v>291</v>
      </c>
      <c r="C15" s="65">
        <v>7.32</v>
      </c>
      <c r="D15" s="41">
        <v>13.5</v>
      </c>
      <c r="E15" s="87"/>
      <c r="F15" s="87"/>
      <c r="G15" s="87"/>
      <c r="H15" s="87"/>
      <c r="I15" s="46"/>
      <c r="J15" s="46"/>
      <c r="K15" s="46"/>
      <c r="L15" s="46"/>
      <c r="M15" s="46"/>
      <c r="N15" s="46"/>
      <c r="O15" s="44"/>
      <c r="P15" s="44"/>
      <c r="Q15" s="44"/>
      <c r="R15" s="44"/>
      <c r="S15" s="44"/>
      <c r="V15" s="12"/>
    </row>
    <row r="16" spans="1:22">
      <c r="A16" s="60" t="s">
        <v>624</v>
      </c>
      <c r="B16" s="60" t="s">
        <v>283</v>
      </c>
      <c r="C16" s="65">
        <v>9.75</v>
      </c>
      <c r="D16" s="41">
        <v>13.8</v>
      </c>
      <c r="E16" s="87"/>
      <c r="F16" s="87"/>
      <c r="G16" s="87"/>
      <c r="H16" s="87"/>
      <c r="I16" s="46"/>
      <c r="J16" s="46"/>
      <c r="K16" s="46"/>
      <c r="L16" s="46"/>
      <c r="M16" s="46"/>
      <c r="N16" s="46"/>
      <c r="O16" s="44"/>
      <c r="P16" s="44"/>
      <c r="Q16" s="44"/>
      <c r="R16" s="44"/>
      <c r="S16" s="44"/>
      <c r="V16" s="12"/>
    </row>
    <row r="17" spans="1:22">
      <c r="A17" s="60" t="s">
        <v>627</v>
      </c>
      <c r="B17" s="60" t="s">
        <v>285</v>
      </c>
      <c r="C17" s="65">
        <v>7.69</v>
      </c>
      <c r="D17" s="41">
        <v>13.8</v>
      </c>
      <c r="E17" s="87"/>
      <c r="F17" s="87"/>
      <c r="G17" s="87"/>
      <c r="H17" s="87"/>
      <c r="I17" s="46"/>
      <c r="J17" s="46"/>
      <c r="K17" s="46"/>
      <c r="L17" s="46"/>
      <c r="M17" s="46"/>
      <c r="N17" s="46"/>
      <c r="O17" s="44"/>
      <c r="P17" s="44"/>
      <c r="Q17" s="44"/>
      <c r="R17" s="44"/>
      <c r="S17" s="44"/>
      <c r="V17" s="12"/>
    </row>
    <row r="18" spans="1:22">
      <c r="A18" s="60" t="s">
        <v>622</v>
      </c>
      <c r="B18" s="60" t="s">
        <v>279</v>
      </c>
      <c r="C18" s="65">
        <v>6.81</v>
      </c>
      <c r="D18" s="41">
        <v>9.8000000000000007</v>
      </c>
      <c r="E18" s="87"/>
      <c r="F18" s="87"/>
      <c r="G18" s="87"/>
      <c r="H18" s="87"/>
      <c r="I18" s="46"/>
      <c r="J18" s="46"/>
      <c r="K18" s="46"/>
      <c r="L18" s="46"/>
      <c r="M18" s="46"/>
      <c r="N18" s="46"/>
      <c r="O18" s="44"/>
      <c r="P18" s="44"/>
      <c r="Q18" s="44"/>
      <c r="R18" s="44"/>
      <c r="S18" s="44"/>
      <c r="V18" s="12"/>
    </row>
    <row r="19" spans="1:22">
      <c r="A19" s="60" t="s">
        <v>620</v>
      </c>
      <c r="B19" s="60" t="s">
        <v>298</v>
      </c>
      <c r="C19" s="65">
        <v>10.23</v>
      </c>
      <c r="D19" s="41">
        <v>14.6</v>
      </c>
      <c r="E19" s="87"/>
      <c r="F19" s="87"/>
      <c r="G19" s="87"/>
      <c r="H19" s="87"/>
      <c r="I19" s="46"/>
      <c r="J19" s="46"/>
      <c r="K19" s="46"/>
      <c r="L19" s="46"/>
      <c r="M19" s="46"/>
      <c r="N19" s="46"/>
      <c r="O19" s="44"/>
      <c r="P19" s="44"/>
      <c r="Q19" s="44"/>
      <c r="R19" s="44"/>
      <c r="S19" s="44"/>
      <c r="V19" s="12"/>
    </row>
    <row r="20" spans="1:22">
      <c r="A20" s="60" t="s">
        <v>625</v>
      </c>
      <c r="B20" s="60" t="s">
        <v>278</v>
      </c>
      <c r="C20" s="65">
        <v>6.3</v>
      </c>
      <c r="D20" s="41">
        <v>11.9</v>
      </c>
      <c r="E20" s="87"/>
      <c r="F20" s="87"/>
      <c r="G20" s="87"/>
      <c r="H20" s="87"/>
      <c r="I20" s="46"/>
      <c r="J20" s="46"/>
      <c r="K20" s="46"/>
      <c r="L20" s="46"/>
      <c r="M20" s="46"/>
      <c r="N20" s="46"/>
      <c r="O20" s="44"/>
      <c r="P20" s="44"/>
      <c r="Q20" s="44"/>
      <c r="R20" s="44"/>
      <c r="S20" s="44"/>
      <c r="V20" s="12"/>
    </row>
    <row r="21" spans="1:22">
      <c r="A21" s="60" t="s">
        <v>621</v>
      </c>
      <c r="B21" s="60" t="s">
        <v>0</v>
      </c>
      <c r="C21" s="65">
        <v>11.71</v>
      </c>
      <c r="D21" s="41">
        <v>12.7</v>
      </c>
      <c r="E21" s="87"/>
      <c r="F21" s="87"/>
      <c r="G21" s="87"/>
      <c r="H21" s="87"/>
      <c r="I21" s="46"/>
      <c r="J21" s="46"/>
      <c r="K21" s="46"/>
      <c r="L21" s="46"/>
      <c r="M21" s="46"/>
      <c r="N21" s="46"/>
      <c r="O21" s="44"/>
      <c r="P21" s="44"/>
      <c r="Q21" s="44"/>
      <c r="R21" s="44"/>
      <c r="S21" s="44"/>
      <c r="V21" s="12"/>
    </row>
    <row r="22" spans="1:22">
      <c r="A22" s="60" t="s">
        <v>428</v>
      </c>
      <c r="B22" s="60" t="s">
        <v>102</v>
      </c>
      <c r="C22" s="65">
        <v>3.6</v>
      </c>
      <c r="D22" s="41">
        <v>4</v>
      </c>
      <c r="E22" s="87"/>
      <c r="F22" s="87"/>
      <c r="G22" s="87"/>
      <c r="H22" s="87"/>
      <c r="I22" s="46"/>
      <c r="J22" s="46"/>
      <c r="K22" s="46"/>
      <c r="L22" s="46"/>
      <c r="M22" s="46"/>
      <c r="N22" s="46"/>
      <c r="O22" s="44"/>
      <c r="P22" s="44"/>
      <c r="Q22" s="44"/>
      <c r="R22" s="44"/>
      <c r="S22" s="44"/>
      <c r="V22" s="12"/>
    </row>
    <row r="23" spans="1:22">
      <c r="A23" s="60" t="s">
        <v>429</v>
      </c>
      <c r="B23" s="60" t="s">
        <v>238</v>
      </c>
      <c r="C23" s="65">
        <v>4.76</v>
      </c>
      <c r="D23" s="41">
        <v>16.399999999999999</v>
      </c>
      <c r="E23" s="87"/>
      <c r="F23" s="87"/>
      <c r="G23" s="87"/>
      <c r="H23" s="87"/>
      <c r="I23" s="46"/>
      <c r="J23" s="46"/>
      <c r="K23" s="46"/>
      <c r="L23" s="46"/>
      <c r="M23" s="46"/>
      <c r="N23" s="46"/>
      <c r="O23" s="44"/>
      <c r="P23" s="44"/>
      <c r="Q23" s="44"/>
      <c r="R23" s="44"/>
      <c r="S23" s="44"/>
      <c r="V23" s="12"/>
    </row>
    <row r="24" spans="1:22">
      <c r="A24" s="60" t="s">
        <v>435</v>
      </c>
      <c r="B24" s="60" t="s">
        <v>115</v>
      </c>
      <c r="C24" s="65">
        <v>3.67</v>
      </c>
      <c r="D24" s="41">
        <v>10.199999999999999</v>
      </c>
      <c r="E24" s="87"/>
      <c r="F24" s="87"/>
      <c r="G24" s="87"/>
      <c r="H24" s="87"/>
      <c r="I24" s="46"/>
      <c r="J24" s="46"/>
      <c r="K24" s="46"/>
      <c r="L24" s="46"/>
      <c r="M24" s="46"/>
      <c r="N24" s="46"/>
      <c r="O24" s="44"/>
      <c r="P24" s="44"/>
      <c r="Q24" s="44"/>
      <c r="R24" s="44"/>
      <c r="S24" s="44"/>
      <c r="V24" s="12"/>
    </row>
    <row r="25" spans="1:22">
      <c r="A25" s="60" t="s">
        <v>438</v>
      </c>
      <c r="B25" s="60" t="s">
        <v>120</v>
      </c>
      <c r="C25" s="65">
        <v>3.59</v>
      </c>
      <c r="D25" s="41">
        <v>1.7</v>
      </c>
      <c r="E25" s="87"/>
      <c r="F25" s="87"/>
      <c r="G25" s="87"/>
      <c r="H25" s="87"/>
      <c r="I25" s="46"/>
      <c r="J25" s="46"/>
      <c r="K25" s="46"/>
      <c r="L25" s="46"/>
      <c r="M25" s="46"/>
      <c r="N25" s="46"/>
      <c r="O25" s="44"/>
      <c r="P25" s="44"/>
      <c r="Q25" s="44"/>
      <c r="R25" s="44"/>
      <c r="S25" s="44"/>
      <c r="V25" s="12"/>
    </row>
    <row r="26" spans="1:22">
      <c r="A26" s="60" t="s">
        <v>545</v>
      </c>
      <c r="B26" s="60" t="s">
        <v>260</v>
      </c>
      <c r="C26" s="65">
        <v>5.5</v>
      </c>
      <c r="D26" s="41">
        <v>6.8</v>
      </c>
      <c r="E26" s="87"/>
      <c r="F26" s="87"/>
      <c r="G26" s="87"/>
      <c r="H26" s="87"/>
      <c r="I26" s="46"/>
      <c r="J26" s="46"/>
      <c r="K26" s="46"/>
      <c r="L26" s="46"/>
      <c r="M26" s="46"/>
      <c r="N26" s="46"/>
      <c r="O26" s="44"/>
      <c r="P26" s="44"/>
      <c r="Q26" s="44"/>
      <c r="R26" s="44"/>
      <c r="S26" s="44"/>
      <c r="V26" s="12"/>
    </row>
    <row r="27" spans="1:22">
      <c r="A27" s="60" t="s">
        <v>566</v>
      </c>
      <c r="B27" s="60" t="s">
        <v>269</v>
      </c>
      <c r="C27" s="65">
        <v>4.26</v>
      </c>
      <c r="D27" s="41">
        <v>5.7</v>
      </c>
      <c r="E27" s="87"/>
      <c r="F27" s="87"/>
      <c r="G27" s="87"/>
      <c r="H27" s="87"/>
      <c r="I27" s="46"/>
      <c r="J27" s="46"/>
      <c r="K27" s="46"/>
      <c r="L27" s="46"/>
      <c r="M27" s="46"/>
      <c r="N27" s="46"/>
      <c r="O27" s="44"/>
      <c r="P27" s="44"/>
      <c r="Q27" s="44"/>
      <c r="R27" s="44"/>
      <c r="S27" s="44"/>
      <c r="V27" s="12"/>
    </row>
    <row r="28" spans="1:22">
      <c r="A28" s="60" t="s">
        <v>718</v>
      </c>
      <c r="B28" s="60" t="s">
        <v>245</v>
      </c>
      <c r="C28" s="65">
        <v>6.71</v>
      </c>
      <c r="D28" s="41">
        <v>5.8</v>
      </c>
      <c r="E28" s="87"/>
      <c r="F28" s="87"/>
      <c r="G28" s="87"/>
      <c r="H28" s="87"/>
      <c r="I28" s="46"/>
      <c r="J28" s="46"/>
      <c r="K28" s="46"/>
      <c r="L28" s="46"/>
      <c r="M28" s="46"/>
      <c r="N28" s="46"/>
      <c r="O28" s="44"/>
      <c r="P28" s="44"/>
      <c r="Q28" s="44"/>
      <c r="R28" s="44"/>
      <c r="S28" s="44"/>
      <c r="V28" s="12"/>
    </row>
    <row r="29" spans="1:22">
      <c r="A29" s="60"/>
      <c r="B29" s="60"/>
      <c r="C29" s="65"/>
      <c r="D29" s="41"/>
      <c r="E29" s="87"/>
      <c r="F29" s="87"/>
      <c r="G29" s="87"/>
      <c r="H29" s="87"/>
      <c r="I29" s="46"/>
      <c r="J29" s="46"/>
      <c r="K29" s="46"/>
      <c r="L29" s="46"/>
      <c r="M29" s="46"/>
      <c r="N29" s="46"/>
      <c r="O29" s="44"/>
      <c r="P29" s="44"/>
      <c r="Q29" s="44"/>
      <c r="R29" s="44"/>
      <c r="S29" s="44"/>
      <c r="V29" s="12"/>
    </row>
  </sheetData>
  <conditionalFormatting sqref="C4:C29">
    <cfRule type="cellIs" dxfId="4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312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4" customWidth="1"/>
    <col min="5" max="7" width="18.7109375" style="4" customWidth="1"/>
    <col min="10" max="16384" width="9.140625" style="4"/>
  </cols>
  <sheetData>
    <row r="1" spans="1:10" ht="15" customHeight="1">
      <c r="A1" s="21" t="s">
        <v>328</v>
      </c>
      <c r="C1" s="26" t="s">
        <v>753</v>
      </c>
      <c r="D1" s="26" t="s">
        <v>754</v>
      </c>
      <c r="E1" s="50"/>
      <c r="F1" s="50"/>
      <c r="G1" s="50"/>
    </row>
    <row r="2" spans="1:10" ht="84">
      <c r="A2" s="26" t="s">
        <v>359</v>
      </c>
      <c r="B2" s="26" t="s">
        <v>360</v>
      </c>
      <c r="C2" s="63" t="s">
        <v>743</v>
      </c>
      <c r="D2" s="91" t="s">
        <v>742</v>
      </c>
      <c r="E2" s="11"/>
      <c r="F2" s="11"/>
      <c r="G2" s="11"/>
    </row>
    <row r="3" spans="1:10" ht="13.5" thickBot="1">
      <c r="A3" s="22"/>
      <c r="B3" s="22"/>
      <c r="C3" s="62" t="s">
        <v>752</v>
      </c>
      <c r="D3" s="62" t="s">
        <v>752</v>
      </c>
      <c r="E3" s="38"/>
      <c r="F3" s="38"/>
      <c r="G3" s="38"/>
    </row>
    <row r="4" spans="1:10">
      <c r="A4" s="54">
        <f>1106</f>
        <v>1106</v>
      </c>
      <c r="B4" s="24" t="s">
        <v>0</v>
      </c>
      <c r="C4" s="71">
        <v>11.71</v>
      </c>
      <c r="D4" s="84">
        <v>12.7</v>
      </c>
      <c r="E4" s="34"/>
      <c r="F4" s="34"/>
      <c r="G4" s="34"/>
      <c r="J4" s="12"/>
    </row>
    <row r="5" spans="1:10">
      <c r="A5" s="55" t="s">
        <v>384</v>
      </c>
      <c r="B5" s="13" t="s">
        <v>361</v>
      </c>
      <c r="C5" s="83">
        <v>11.91</v>
      </c>
      <c r="D5" s="82">
        <v>19.100000000000001</v>
      </c>
      <c r="E5" s="44"/>
      <c r="F5" s="44"/>
      <c r="G5" s="44"/>
      <c r="J5" s="12"/>
    </row>
    <row r="6" spans="1:10">
      <c r="A6" s="55" t="s">
        <v>385</v>
      </c>
      <c r="B6" s="13" t="s">
        <v>362</v>
      </c>
      <c r="C6" s="83">
        <v>11.44</v>
      </c>
      <c r="D6" s="82">
        <v>18.399999999999999</v>
      </c>
      <c r="E6" s="44"/>
      <c r="F6" s="44"/>
      <c r="G6" s="44"/>
      <c r="J6" s="12"/>
    </row>
    <row r="7" spans="1:10">
      <c r="A7" s="55" t="s">
        <v>386</v>
      </c>
      <c r="B7" s="13" t="s">
        <v>363</v>
      </c>
      <c r="C7" s="83">
        <v>10</v>
      </c>
      <c r="D7" s="82">
        <v>4.5</v>
      </c>
      <c r="E7" s="44"/>
      <c r="F7" s="44"/>
      <c r="G7" s="44"/>
      <c r="J7" s="12"/>
    </row>
    <row r="8" spans="1:10">
      <c r="A8" s="55" t="s">
        <v>387</v>
      </c>
      <c r="B8" s="13" t="s">
        <v>364</v>
      </c>
      <c r="C8" s="83">
        <v>10.89</v>
      </c>
      <c r="D8" s="82">
        <v>17.600000000000001</v>
      </c>
      <c r="E8" s="44"/>
      <c r="F8" s="44"/>
      <c r="G8" s="44"/>
      <c r="J8" s="12"/>
    </row>
    <row r="9" spans="1:10">
      <c r="A9" s="55" t="s">
        <v>388</v>
      </c>
      <c r="B9" s="13" t="s">
        <v>365</v>
      </c>
      <c r="C9" s="83">
        <v>12.07</v>
      </c>
      <c r="D9" s="82">
        <v>4.4000000000000004</v>
      </c>
      <c r="E9" s="44"/>
      <c r="F9" s="44"/>
      <c r="G9" s="44"/>
      <c r="J9" s="12"/>
    </row>
    <row r="10" spans="1:10">
      <c r="A10" s="55" t="s">
        <v>389</v>
      </c>
      <c r="B10" s="13" t="s">
        <v>366</v>
      </c>
      <c r="C10" s="83">
        <v>13.21</v>
      </c>
      <c r="D10" s="82">
        <v>20.5</v>
      </c>
      <c r="E10" s="44"/>
      <c r="F10" s="44"/>
      <c r="G10" s="44"/>
      <c r="J10" s="12"/>
    </row>
    <row r="11" spans="1:10">
      <c r="A11" s="55" t="s">
        <v>390</v>
      </c>
      <c r="B11" s="13" t="s">
        <v>367</v>
      </c>
      <c r="C11" s="83">
        <v>10.72</v>
      </c>
      <c r="D11" s="82">
        <v>11.5</v>
      </c>
      <c r="E11" s="44"/>
      <c r="F11" s="44"/>
      <c r="G11" s="44"/>
      <c r="J11" s="12"/>
    </row>
    <row r="12" spans="1:10">
      <c r="A12" s="55" t="s">
        <v>391</v>
      </c>
      <c r="B12" s="13" t="s">
        <v>368</v>
      </c>
      <c r="C12" s="83">
        <v>9.9600000000000009</v>
      </c>
      <c r="D12" s="82">
        <v>10.7</v>
      </c>
      <c r="E12" s="44"/>
      <c r="F12" s="44"/>
      <c r="G12" s="44"/>
      <c r="J12" s="12"/>
    </row>
    <row r="13" spans="1:10">
      <c r="A13" s="55" t="s">
        <v>392</v>
      </c>
      <c r="B13" s="13" t="s">
        <v>369</v>
      </c>
      <c r="C13" s="83">
        <v>10.82</v>
      </c>
      <c r="D13" s="82">
        <v>16.5</v>
      </c>
      <c r="E13" s="44"/>
      <c r="F13" s="44"/>
      <c r="G13" s="44"/>
      <c r="J13" s="12"/>
    </row>
    <row r="14" spans="1:10">
      <c r="A14" s="55" t="s">
        <v>393</v>
      </c>
      <c r="B14" s="13" t="s">
        <v>370</v>
      </c>
      <c r="C14" s="83">
        <v>11.93</v>
      </c>
      <c r="D14" s="82">
        <v>10.6</v>
      </c>
      <c r="E14" s="44"/>
      <c r="F14" s="44"/>
      <c r="G14" s="44"/>
      <c r="J14" s="12"/>
    </row>
    <row r="15" spans="1:10">
      <c r="A15" s="55" t="s">
        <v>394</v>
      </c>
      <c r="B15" s="13" t="s">
        <v>371</v>
      </c>
      <c r="C15" s="83">
        <v>11.59</v>
      </c>
      <c r="D15" s="82">
        <v>11.7</v>
      </c>
      <c r="E15" s="44"/>
      <c r="F15" s="44"/>
      <c r="G15" s="44"/>
      <c r="J15" s="12"/>
    </row>
    <row r="16" spans="1:10">
      <c r="A16" s="55" t="s">
        <v>395</v>
      </c>
      <c r="B16" s="13" t="s">
        <v>372</v>
      </c>
      <c r="C16" s="83">
        <v>11.22</v>
      </c>
      <c r="D16" s="82">
        <v>7.5</v>
      </c>
      <c r="E16" s="44"/>
      <c r="F16" s="44"/>
      <c r="G16" s="44"/>
      <c r="J16" s="12"/>
    </row>
    <row r="17" spans="1:10">
      <c r="A17" s="55" t="s">
        <v>396</v>
      </c>
      <c r="B17" s="13" t="s">
        <v>373</v>
      </c>
      <c r="C17" s="83">
        <v>11</v>
      </c>
      <c r="D17" s="82">
        <v>12.8</v>
      </c>
      <c r="E17" s="44"/>
      <c r="F17" s="44"/>
      <c r="G17" s="44"/>
      <c r="J17" s="12"/>
    </row>
    <row r="18" spans="1:10">
      <c r="A18" s="55" t="s">
        <v>397</v>
      </c>
      <c r="B18" s="13" t="s">
        <v>374</v>
      </c>
      <c r="C18" s="83">
        <v>13.16</v>
      </c>
      <c r="D18" s="82">
        <v>20.100000000000001</v>
      </c>
      <c r="E18" s="44"/>
      <c r="F18" s="44"/>
      <c r="G18" s="44"/>
      <c r="J18" s="12"/>
    </row>
    <row r="19" spans="1:10">
      <c r="A19" s="55" t="s">
        <v>398</v>
      </c>
      <c r="B19" s="13" t="s">
        <v>375</v>
      </c>
      <c r="C19" s="83">
        <v>12.09</v>
      </c>
      <c r="D19" s="82">
        <v>12.3</v>
      </c>
      <c r="E19" s="44"/>
      <c r="F19" s="44"/>
      <c r="G19" s="44"/>
      <c r="J19" s="12"/>
    </row>
    <row r="20" spans="1:10">
      <c r="A20" s="55" t="s">
        <v>399</v>
      </c>
      <c r="B20" s="13" t="s">
        <v>376</v>
      </c>
      <c r="C20" s="83">
        <v>13.08</v>
      </c>
      <c r="D20" s="82">
        <v>15.2</v>
      </c>
      <c r="E20" s="44"/>
      <c r="F20" s="44"/>
      <c r="G20" s="44"/>
      <c r="J20" s="12"/>
    </row>
    <row r="21" spans="1:10">
      <c r="A21" s="55" t="s">
        <v>400</v>
      </c>
      <c r="B21" s="13" t="s">
        <v>377</v>
      </c>
      <c r="C21" s="83">
        <v>13.34</v>
      </c>
      <c r="D21" s="82">
        <v>12.8</v>
      </c>
      <c r="E21" s="44"/>
      <c r="F21" s="44"/>
      <c r="G21" s="44"/>
      <c r="J21" s="12"/>
    </row>
    <row r="22" spans="1:10">
      <c r="A22" s="55" t="s">
        <v>401</v>
      </c>
      <c r="B22" s="13" t="s">
        <v>378</v>
      </c>
      <c r="C22" s="83">
        <v>14.03</v>
      </c>
      <c r="D22" s="82">
        <v>13.8</v>
      </c>
      <c r="E22" s="44"/>
      <c r="F22" s="44"/>
      <c r="G22" s="44"/>
      <c r="J22" s="12"/>
    </row>
    <row r="23" spans="1:10">
      <c r="A23" s="55" t="s">
        <v>402</v>
      </c>
      <c r="B23" s="13" t="s">
        <v>379</v>
      </c>
      <c r="C23" s="83">
        <v>13.67</v>
      </c>
      <c r="D23" s="82">
        <v>11.3</v>
      </c>
      <c r="E23" s="44"/>
      <c r="F23" s="44"/>
      <c r="G23" s="44"/>
      <c r="J23" s="12"/>
    </row>
    <row r="24" spans="1:10">
      <c r="A24" s="55" t="s">
        <v>403</v>
      </c>
      <c r="B24" s="13" t="s">
        <v>380</v>
      </c>
      <c r="C24" s="83">
        <v>10.8</v>
      </c>
      <c r="D24" s="82">
        <v>12.8</v>
      </c>
      <c r="E24" s="44"/>
      <c r="F24" s="44"/>
      <c r="G24" s="44"/>
      <c r="J24" s="12"/>
    </row>
    <row r="25" spans="1:10">
      <c r="A25" s="55" t="s">
        <v>404</v>
      </c>
      <c r="B25" s="13" t="s">
        <v>381</v>
      </c>
      <c r="C25" s="83">
        <v>8.6300000000000008</v>
      </c>
      <c r="D25" s="82">
        <v>12.9</v>
      </c>
      <c r="E25" s="44"/>
      <c r="F25" s="44"/>
      <c r="G25" s="44"/>
      <c r="J25" s="12"/>
    </row>
    <row r="26" spans="1:10">
      <c r="A26" s="55" t="s">
        <v>405</v>
      </c>
      <c r="B26" s="13" t="s">
        <v>382</v>
      </c>
      <c r="C26" s="83">
        <v>13.16</v>
      </c>
      <c r="D26" s="82">
        <v>12.5</v>
      </c>
      <c r="E26" s="44"/>
      <c r="F26" s="44"/>
      <c r="G26" s="44"/>
      <c r="J26" s="12"/>
    </row>
    <row r="27" spans="1:10">
      <c r="A27" s="55" t="s">
        <v>406</v>
      </c>
      <c r="B27" s="13" t="s">
        <v>383</v>
      </c>
      <c r="C27" s="83">
        <v>14.12</v>
      </c>
      <c r="D27" s="82">
        <v>7.8</v>
      </c>
      <c r="E27" s="44"/>
      <c r="F27" s="44"/>
      <c r="G27" s="44"/>
      <c r="J27" s="12"/>
    </row>
    <row r="28" spans="1:10">
      <c r="A28" s="55" t="s">
        <v>407</v>
      </c>
      <c r="B28" s="13" t="s">
        <v>14</v>
      </c>
      <c r="C28" s="83">
        <v>12.38</v>
      </c>
      <c r="D28" s="82">
        <v>13.4</v>
      </c>
      <c r="E28" s="44"/>
      <c r="F28" s="44"/>
      <c r="G28" s="44"/>
      <c r="J28" s="12"/>
    </row>
    <row r="29" spans="1:10">
      <c r="A29" s="55"/>
      <c r="B29" s="13"/>
      <c r="C29" s="65"/>
      <c r="D29" s="65"/>
      <c r="E29" s="44"/>
      <c r="F29" s="44"/>
      <c r="G29" s="44"/>
      <c r="J29" s="12"/>
    </row>
    <row r="30" spans="1:10">
      <c r="A30" s="55"/>
      <c r="B30" s="13"/>
      <c r="C30" s="51"/>
      <c r="D30" s="12"/>
      <c r="E30" s="44"/>
      <c r="F30" s="44"/>
      <c r="G30" s="44"/>
      <c r="J30" s="12"/>
    </row>
    <row r="31" spans="1:10">
      <c r="A31" s="13"/>
      <c r="B31" s="13"/>
      <c r="C31" s="51"/>
      <c r="D31" s="12"/>
      <c r="E31" s="44"/>
      <c r="F31" s="44"/>
      <c r="G31" s="44"/>
      <c r="J31" s="12"/>
    </row>
    <row r="32" spans="1:10">
      <c r="A32" s="13"/>
      <c r="B32" s="13"/>
      <c r="C32" s="51"/>
      <c r="D32" s="12"/>
      <c r="E32" s="44"/>
      <c r="F32" s="44"/>
      <c r="G32" s="44"/>
      <c r="J32" s="12"/>
    </row>
    <row r="33" spans="1:10">
      <c r="A33" s="13"/>
      <c r="B33" s="13"/>
      <c r="C33" s="51"/>
      <c r="D33" s="12"/>
      <c r="E33" s="44"/>
      <c r="F33" s="44"/>
      <c r="G33" s="44"/>
      <c r="J33" s="12"/>
    </row>
    <row r="34" spans="1:10">
      <c r="A34" s="13"/>
      <c r="B34" s="13"/>
      <c r="C34" s="51"/>
      <c r="D34" s="12"/>
      <c r="E34" s="44"/>
      <c r="F34" s="44"/>
      <c r="G34" s="44"/>
      <c r="J34" s="12"/>
    </row>
    <row r="35" spans="1:10">
      <c r="A35" s="13"/>
      <c r="B35" s="13"/>
      <c r="C35" s="51"/>
      <c r="D35" s="12"/>
      <c r="E35" s="44"/>
      <c r="F35" s="44"/>
      <c r="G35" s="44"/>
      <c r="J35" s="12"/>
    </row>
    <row r="36" spans="1:10">
      <c r="A36" s="13"/>
      <c r="B36" s="13"/>
      <c r="C36" s="51"/>
      <c r="D36" s="12"/>
      <c r="E36" s="44"/>
      <c r="F36" s="44"/>
      <c r="G36" s="44"/>
      <c r="J36" s="12"/>
    </row>
    <row r="37" spans="1:10">
      <c r="A37" s="13"/>
      <c r="B37" s="13"/>
      <c r="C37" s="51"/>
      <c r="D37" s="12"/>
      <c r="E37" s="44"/>
      <c r="F37" s="44"/>
      <c r="G37" s="44"/>
      <c r="J37" s="12"/>
    </row>
    <row r="38" spans="1:10">
      <c r="A38" s="13"/>
      <c r="B38" s="13"/>
      <c r="C38" s="51"/>
      <c r="D38" s="12"/>
      <c r="E38" s="44"/>
      <c r="F38" s="44"/>
      <c r="G38" s="44"/>
      <c r="J38" s="12"/>
    </row>
    <row r="39" spans="1:10" ht="9.75" customHeight="1">
      <c r="A39" s="13"/>
      <c r="B39" s="13"/>
      <c r="C39" s="51"/>
      <c r="D39" s="12"/>
      <c r="E39" s="44"/>
      <c r="F39" s="44"/>
      <c r="G39" s="44"/>
      <c r="J39" s="12"/>
    </row>
    <row r="40" spans="1:10">
      <c r="A40" s="13"/>
      <c r="B40" s="13"/>
      <c r="C40" s="51"/>
      <c r="D40" s="12"/>
      <c r="E40" s="44"/>
      <c r="F40" s="44"/>
      <c r="G40" s="44"/>
      <c r="J40" s="12"/>
    </row>
    <row r="41" spans="1:10">
      <c r="A41" s="13"/>
      <c r="B41" s="13"/>
      <c r="C41" s="51"/>
      <c r="D41" s="12"/>
      <c r="E41" s="44"/>
      <c r="F41" s="44"/>
      <c r="G41" s="44"/>
      <c r="J41" s="12"/>
    </row>
    <row r="42" spans="1:10">
      <c r="A42" s="13"/>
      <c r="B42" s="13"/>
      <c r="C42" s="51"/>
      <c r="D42" s="12"/>
      <c r="E42" s="44"/>
      <c r="F42" s="44"/>
      <c r="G42" s="44"/>
      <c r="J42" s="12"/>
    </row>
    <row r="43" spans="1:10">
      <c r="A43" s="13"/>
      <c r="B43" s="13"/>
      <c r="C43" s="51"/>
      <c r="D43" s="12"/>
      <c r="E43" s="44"/>
      <c r="F43" s="44"/>
      <c r="G43" s="44"/>
      <c r="J43" s="12"/>
    </row>
    <row r="44" spans="1:10">
      <c r="A44" s="13"/>
      <c r="B44" s="13"/>
      <c r="C44" s="51"/>
      <c r="D44" s="12"/>
      <c r="E44" s="44"/>
      <c r="F44" s="44"/>
      <c r="G44" s="44"/>
      <c r="J44" s="12"/>
    </row>
    <row r="45" spans="1:10">
      <c r="A45" s="13"/>
      <c r="B45" s="13"/>
      <c r="C45" s="51"/>
      <c r="D45" s="12"/>
      <c r="E45" s="44"/>
      <c r="F45" s="44"/>
      <c r="G45" s="44"/>
      <c r="J45" s="12"/>
    </row>
    <row r="46" spans="1:10">
      <c r="A46" s="13"/>
      <c r="B46" s="13"/>
      <c r="C46" s="51"/>
      <c r="D46" s="12"/>
      <c r="E46" s="44"/>
      <c r="F46" s="44"/>
      <c r="G46" s="44"/>
      <c r="J46" s="12"/>
    </row>
    <row r="47" spans="1:10">
      <c r="A47" s="13"/>
      <c r="B47" s="13"/>
      <c r="C47" s="51"/>
      <c r="D47" s="12"/>
      <c r="E47" s="44"/>
      <c r="F47" s="44"/>
      <c r="G47" s="44"/>
      <c r="J47" s="12"/>
    </row>
    <row r="48" spans="1:10">
      <c r="A48" s="13"/>
      <c r="B48" s="13"/>
      <c r="C48" s="51"/>
      <c r="D48" s="12"/>
      <c r="E48" s="44"/>
      <c r="F48" s="44"/>
      <c r="G48" s="44"/>
      <c r="J48" s="12"/>
    </row>
    <row r="49" spans="1:10">
      <c r="A49" s="13"/>
      <c r="B49" s="13"/>
      <c r="C49" s="51"/>
      <c r="D49" s="12"/>
      <c r="E49" s="44"/>
      <c r="F49" s="44"/>
      <c r="G49" s="44"/>
      <c r="J49" s="12"/>
    </row>
    <row r="50" spans="1:10">
      <c r="A50" s="13"/>
      <c r="B50" s="13"/>
      <c r="C50" s="51"/>
      <c r="D50" s="12"/>
      <c r="E50" s="44"/>
      <c r="F50" s="44"/>
      <c r="G50" s="44"/>
      <c r="J50" s="12"/>
    </row>
    <row r="51" spans="1:10">
      <c r="A51" s="13"/>
      <c r="B51" s="13"/>
      <c r="C51" s="51"/>
      <c r="D51" s="12"/>
      <c r="E51" s="44"/>
      <c r="F51" s="44"/>
      <c r="G51" s="44"/>
      <c r="J51" s="12"/>
    </row>
    <row r="52" spans="1:10">
      <c r="A52" s="13"/>
      <c r="B52" s="13"/>
      <c r="C52" s="51"/>
      <c r="D52" s="12"/>
      <c r="E52" s="44"/>
      <c r="F52" s="44"/>
      <c r="G52" s="44"/>
      <c r="J52" s="12"/>
    </row>
    <row r="53" spans="1:10">
      <c r="A53" s="13"/>
      <c r="B53" s="13"/>
      <c r="C53" s="51"/>
      <c r="D53" s="12"/>
      <c r="E53" s="44"/>
      <c r="F53" s="44"/>
      <c r="G53" s="44"/>
      <c r="J53" s="12"/>
    </row>
    <row r="54" spans="1:10">
      <c r="A54" s="13"/>
      <c r="B54" s="13"/>
      <c r="C54" s="51"/>
      <c r="D54" s="12"/>
      <c r="E54" s="44"/>
      <c r="F54" s="44"/>
      <c r="G54" s="44"/>
      <c r="J54" s="12"/>
    </row>
    <row r="55" spans="1:10">
      <c r="A55" s="13"/>
      <c r="B55" s="13"/>
      <c r="C55" s="51"/>
      <c r="D55" s="12"/>
      <c r="E55" s="44"/>
      <c r="F55" s="44"/>
      <c r="G55" s="44"/>
      <c r="J55" s="12"/>
    </row>
    <row r="56" spans="1:10">
      <c r="A56" s="13"/>
      <c r="B56" s="13"/>
      <c r="C56" s="51"/>
      <c r="D56" s="12"/>
      <c r="E56" s="44"/>
      <c r="F56" s="44"/>
      <c r="G56" s="44"/>
      <c r="J56" s="12"/>
    </row>
    <row r="57" spans="1:10">
      <c r="A57" s="13"/>
      <c r="B57" s="13"/>
      <c r="C57" s="51"/>
      <c r="D57" s="12"/>
      <c r="E57" s="44"/>
      <c r="F57" s="44"/>
      <c r="G57" s="44"/>
      <c r="J57" s="12"/>
    </row>
    <row r="58" spans="1:10">
      <c r="A58" s="13"/>
      <c r="B58" s="13"/>
      <c r="C58" s="51"/>
      <c r="D58" s="12"/>
      <c r="E58" s="44"/>
      <c r="F58" s="44"/>
      <c r="G58" s="44"/>
      <c r="J58" s="12"/>
    </row>
    <row r="59" spans="1:10">
      <c r="A59" s="13"/>
      <c r="B59" s="13"/>
      <c r="C59" s="51"/>
      <c r="D59" s="12"/>
      <c r="E59" s="44"/>
      <c r="F59" s="44"/>
      <c r="G59" s="44"/>
      <c r="J59" s="12"/>
    </row>
    <row r="60" spans="1:10">
      <c r="A60" s="13"/>
      <c r="B60" s="13"/>
      <c r="C60" s="51"/>
      <c r="D60" s="12"/>
      <c r="E60" s="44"/>
      <c r="F60" s="44"/>
      <c r="G60" s="44"/>
      <c r="J60" s="12"/>
    </row>
    <row r="61" spans="1:10">
      <c r="A61" s="13"/>
      <c r="B61" s="13"/>
      <c r="C61" s="51"/>
      <c r="D61" s="12"/>
      <c r="E61" s="44"/>
      <c r="F61" s="44"/>
      <c r="G61" s="44"/>
      <c r="J61" s="12"/>
    </row>
    <row r="62" spans="1:10">
      <c r="A62" s="13"/>
      <c r="B62" s="13"/>
      <c r="C62" s="51"/>
      <c r="D62" s="12"/>
      <c r="E62" s="44"/>
      <c r="F62" s="44"/>
      <c r="G62" s="44"/>
      <c r="J62" s="12"/>
    </row>
    <row r="63" spans="1:10">
      <c r="A63" s="13"/>
      <c r="B63" s="13"/>
      <c r="C63" s="51"/>
      <c r="D63" s="12"/>
      <c r="E63" s="44"/>
      <c r="F63" s="44"/>
      <c r="G63" s="44"/>
      <c r="J63" s="12"/>
    </row>
    <row r="64" spans="1:10">
      <c r="A64" s="13"/>
      <c r="B64" s="13"/>
      <c r="C64" s="51"/>
      <c r="D64" s="12"/>
      <c r="E64" s="44"/>
      <c r="F64" s="44"/>
      <c r="G64" s="44"/>
      <c r="J64" s="12"/>
    </row>
    <row r="65" spans="1:10">
      <c r="A65" s="13"/>
      <c r="B65" s="13"/>
      <c r="C65" s="51"/>
      <c r="D65" s="12"/>
      <c r="E65" s="44"/>
      <c r="F65" s="44"/>
      <c r="G65" s="44"/>
      <c r="J65" s="12"/>
    </row>
    <row r="66" spans="1:10">
      <c r="A66" s="13"/>
      <c r="B66" s="13"/>
      <c r="C66" s="51"/>
      <c r="D66" s="12"/>
      <c r="E66" s="44"/>
      <c r="F66" s="44"/>
      <c r="G66" s="44"/>
      <c r="J66" s="12"/>
    </row>
    <row r="67" spans="1:10">
      <c r="A67" s="13"/>
      <c r="B67" s="13"/>
      <c r="C67" s="51"/>
      <c r="D67" s="12"/>
      <c r="E67" s="44"/>
      <c r="F67" s="44"/>
      <c r="G67" s="44"/>
      <c r="J67" s="12"/>
    </row>
    <row r="68" spans="1:10">
      <c r="A68" s="13"/>
      <c r="B68" s="13"/>
      <c r="C68" s="51"/>
      <c r="D68" s="12"/>
      <c r="E68" s="44"/>
      <c r="F68" s="44"/>
      <c r="G68" s="44"/>
      <c r="J68" s="12"/>
    </row>
    <row r="69" spans="1:10">
      <c r="A69" s="13"/>
      <c r="B69" s="13"/>
      <c r="C69" s="51"/>
      <c r="D69" s="12"/>
      <c r="E69" s="44"/>
      <c r="F69" s="44"/>
      <c r="G69" s="44"/>
      <c r="J69" s="12"/>
    </row>
    <row r="70" spans="1:10">
      <c r="A70" s="13"/>
      <c r="B70" s="13"/>
      <c r="C70" s="51"/>
      <c r="D70" s="12"/>
      <c r="E70" s="44"/>
      <c r="F70" s="44"/>
      <c r="G70" s="44"/>
      <c r="J70" s="12"/>
    </row>
    <row r="71" spans="1:10">
      <c r="A71" s="13"/>
      <c r="B71" s="13"/>
      <c r="C71" s="51"/>
      <c r="D71" s="12"/>
      <c r="E71" s="44"/>
      <c r="F71" s="44"/>
      <c r="G71" s="44"/>
      <c r="J71" s="12"/>
    </row>
    <row r="72" spans="1:10">
      <c r="A72" s="13"/>
      <c r="B72" s="13"/>
      <c r="C72" s="51"/>
      <c r="D72" s="12"/>
      <c r="E72" s="44"/>
      <c r="F72" s="44"/>
      <c r="G72" s="44"/>
      <c r="J72" s="12"/>
    </row>
    <row r="73" spans="1:10">
      <c r="A73" s="13"/>
      <c r="B73" s="13"/>
      <c r="C73" s="51"/>
      <c r="D73" s="12"/>
      <c r="E73" s="44"/>
      <c r="F73" s="44"/>
      <c r="G73" s="44"/>
      <c r="J73" s="12"/>
    </row>
    <row r="74" spans="1:10">
      <c r="A74" s="13"/>
      <c r="B74" s="13"/>
      <c r="C74" s="51"/>
      <c r="D74" s="12"/>
      <c r="E74" s="44"/>
      <c r="F74" s="44"/>
      <c r="G74" s="44"/>
      <c r="J74" s="12"/>
    </row>
    <row r="75" spans="1:10">
      <c r="A75" s="13"/>
      <c r="B75" s="13"/>
      <c r="C75" s="51"/>
      <c r="D75" s="12"/>
      <c r="E75" s="44"/>
      <c r="F75" s="44"/>
      <c r="G75" s="44"/>
      <c r="J75" s="12"/>
    </row>
    <row r="76" spans="1:10">
      <c r="A76" s="13"/>
      <c r="B76" s="13"/>
      <c r="C76" s="51"/>
      <c r="D76" s="12"/>
      <c r="E76" s="44"/>
      <c r="F76" s="44"/>
      <c r="G76" s="44"/>
      <c r="J76" s="12"/>
    </row>
    <row r="77" spans="1:10">
      <c r="A77" s="13"/>
      <c r="B77" s="13"/>
      <c r="C77" s="51"/>
      <c r="D77" s="12"/>
      <c r="E77" s="44"/>
      <c r="F77" s="44"/>
      <c r="G77" s="44"/>
      <c r="J77" s="12"/>
    </row>
    <row r="78" spans="1:10">
      <c r="A78" s="13"/>
      <c r="B78" s="13"/>
      <c r="C78" s="51"/>
      <c r="D78" s="12"/>
      <c r="E78" s="44"/>
      <c r="F78" s="44"/>
      <c r="G78" s="44"/>
      <c r="J78" s="12"/>
    </row>
    <row r="79" spans="1:10">
      <c r="A79" s="13"/>
      <c r="B79" s="13"/>
      <c r="C79" s="51"/>
      <c r="D79" s="12"/>
      <c r="E79" s="44"/>
      <c r="F79" s="44"/>
      <c r="G79" s="44"/>
      <c r="J79" s="12"/>
    </row>
    <row r="80" spans="1:10">
      <c r="A80" s="13"/>
      <c r="B80" s="13"/>
      <c r="C80" s="51"/>
      <c r="D80" s="12"/>
      <c r="E80" s="44"/>
      <c r="F80" s="44"/>
      <c r="G80" s="44"/>
      <c r="J80" s="12"/>
    </row>
    <row r="81" spans="1:10">
      <c r="A81" s="13"/>
      <c r="B81" s="13"/>
      <c r="C81" s="51"/>
      <c r="D81" s="12"/>
      <c r="E81" s="44"/>
      <c r="F81" s="44"/>
      <c r="G81" s="44"/>
      <c r="J81" s="12"/>
    </row>
    <row r="82" spans="1:10">
      <c r="A82" s="13"/>
      <c r="B82" s="13"/>
      <c r="C82" s="51"/>
      <c r="D82" s="12"/>
      <c r="E82" s="44"/>
      <c r="F82" s="44"/>
      <c r="G82" s="44"/>
      <c r="J82" s="12"/>
    </row>
    <row r="83" spans="1:10">
      <c r="A83" s="13"/>
      <c r="B83" s="13"/>
      <c r="C83" s="51"/>
      <c r="D83" s="12"/>
      <c r="E83" s="44"/>
      <c r="F83" s="44"/>
      <c r="G83" s="44"/>
      <c r="J83" s="12"/>
    </row>
    <row r="84" spans="1:10">
      <c r="A84" s="13"/>
      <c r="B84" s="13"/>
      <c r="C84" s="51"/>
      <c r="D84" s="12"/>
      <c r="E84" s="44"/>
      <c r="F84" s="44"/>
      <c r="G84" s="44"/>
      <c r="J84" s="12"/>
    </row>
    <row r="85" spans="1:10">
      <c r="A85" s="13"/>
      <c r="B85" s="13"/>
      <c r="C85" s="51"/>
      <c r="D85" s="12"/>
      <c r="E85" s="44"/>
      <c r="F85" s="44"/>
      <c r="G85" s="44"/>
      <c r="J85" s="12"/>
    </row>
    <row r="86" spans="1:10">
      <c r="A86" s="13"/>
      <c r="B86" s="13"/>
      <c r="C86" s="51"/>
      <c r="D86" s="12"/>
      <c r="E86" s="44"/>
      <c r="F86" s="44"/>
      <c r="G86" s="44"/>
      <c r="J86" s="12"/>
    </row>
    <row r="87" spans="1:10">
      <c r="A87" s="13"/>
      <c r="B87" s="13"/>
      <c r="C87" s="51"/>
      <c r="D87" s="12"/>
      <c r="E87" s="44"/>
      <c r="F87" s="44"/>
      <c r="G87" s="44"/>
      <c r="J87" s="12"/>
    </row>
    <row r="88" spans="1:10">
      <c r="A88" s="13"/>
      <c r="B88" s="13"/>
      <c r="C88" s="51"/>
      <c r="D88" s="12"/>
      <c r="E88" s="44"/>
      <c r="F88" s="44"/>
      <c r="G88" s="44"/>
      <c r="J88" s="12"/>
    </row>
    <row r="89" spans="1:10">
      <c r="A89" s="13"/>
      <c r="B89" s="13"/>
      <c r="C89" s="51"/>
      <c r="D89" s="12"/>
      <c r="E89" s="44"/>
      <c r="F89" s="44"/>
      <c r="G89" s="44"/>
      <c r="J89" s="12"/>
    </row>
    <row r="90" spans="1:10">
      <c r="A90" s="13"/>
      <c r="B90" s="13"/>
      <c r="C90" s="51"/>
      <c r="D90" s="12"/>
      <c r="E90" s="44"/>
      <c r="F90" s="44"/>
      <c r="G90" s="44"/>
      <c r="J90" s="12"/>
    </row>
    <row r="91" spans="1:10">
      <c r="A91" s="13"/>
      <c r="B91" s="13"/>
      <c r="C91" s="51"/>
      <c r="D91" s="12"/>
      <c r="E91" s="44"/>
      <c r="F91" s="44"/>
      <c r="G91" s="44"/>
      <c r="J91" s="12"/>
    </row>
    <row r="92" spans="1:10">
      <c r="A92" s="13"/>
      <c r="B92" s="13"/>
      <c r="C92" s="51"/>
      <c r="D92" s="12"/>
      <c r="E92" s="44"/>
      <c r="F92" s="44"/>
      <c r="G92" s="44"/>
      <c r="J92" s="12"/>
    </row>
    <row r="93" spans="1:10">
      <c r="A93" s="13"/>
      <c r="B93" s="13"/>
      <c r="C93" s="51"/>
      <c r="D93" s="12"/>
      <c r="E93" s="44"/>
      <c r="F93" s="44"/>
      <c r="G93" s="44"/>
      <c r="J93" s="12"/>
    </row>
    <row r="94" spans="1:10">
      <c r="A94" s="13"/>
      <c r="B94" s="13"/>
      <c r="C94" s="51"/>
      <c r="D94" s="12"/>
      <c r="E94" s="44"/>
      <c r="F94" s="44"/>
      <c r="G94" s="44"/>
      <c r="J94" s="12"/>
    </row>
    <row r="95" spans="1:10">
      <c r="A95" s="13"/>
      <c r="B95" s="13"/>
      <c r="C95" s="51"/>
      <c r="D95" s="12"/>
      <c r="E95" s="44"/>
      <c r="F95" s="44"/>
      <c r="G95" s="44"/>
      <c r="J95" s="12"/>
    </row>
    <row r="96" spans="1:10">
      <c r="A96" s="13"/>
      <c r="B96" s="13"/>
      <c r="C96" s="51"/>
      <c r="D96" s="12"/>
      <c r="E96" s="44"/>
      <c r="F96" s="44"/>
      <c r="G96" s="44"/>
      <c r="J96" s="12"/>
    </row>
    <row r="97" spans="1:10">
      <c r="A97" s="13"/>
      <c r="B97" s="13"/>
      <c r="C97" s="51"/>
      <c r="D97" s="12"/>
      <c r="E97" s="44"/>
      <c r="F97" s="44"/>
      <c r="G97" s="44"/>
      <c r="J97" s="12"/>
    </row>
    <row r="98" spans="1:10">
      <c r="A98" s="13"/>
      <c r="B98" s="13"/>
      <c r="C98" s="51"/>
      <c r="D98" s="12"/>
      <c r="E98" s="44"/>
      <c r="F98" s="44"/>
      <c r="G98" s="44"/>
      <c r="J98" s="12"/>
    </row>
    <row r="99" spans="1:10">
      <c r="A99" s="13"/>
      <c r="B99" s="13"/>
      <c r="C99" s="51"/>
      <c r="D99" s="12"/>
      <c r="E99" s="44"/>
      <c r="F99" s="44"/>
      <c r="G99" s="44"/>
      <c r="J99" s="12"/>
    </row>
    <row r="100" spans="1:10">
      <c r="A100" s="13"/>
      <c r="B100" s="13"/>
      <c r="C100" s="51"/>
      <c r="D100" s="12"/>
      <c r="E100" s="44"/>
      <c r="F100" s="44"/>
      <c r="G100" s="44"/>
      <c r="J100" s="12"/>
    </row>
    <row r="101" spans="1:10">
      <c r="A101" s="13"/>
      <c r="B101" s="13"/>
      <c r="C101" s="51"/>
      <c r="D101" s="12"/>
      <c r="E101" s="44"/>
      <c r="F101" s="44"/>
      <c r="G101" s="44"/>
      <c r="J101" s="12"/>
    </row>
    <row r="102" spans="1:10">
      <c r="A102" s="13"/>
      <c r="B102" s="13"/>
      <c r="C102" s="51"/>
      <c r="D102" s="12"/>
      <c r="E102" s="44"/>
      <c r="F102" s="44"/>
      <c r="G102" s="44"/>
      <c r="J102" s="12"/>
    </row>
    <row r="103" spans="1:10">
      <c r="A103" s="13"/>
      <c r="B103" s="13"/>
      <c r="C103" s="51"/>
      <c r="D103" s="12"/>
      <c r="E103" s="44"/>
      <c r="F103" s="44"/>
      <c r="G103" s="44"/>
      <c r="J103" s="12"/>
    </row>
    <row r="104" spans="1:10">
      <c r="A104" s="13"/>
      <c r="B104" s="13"/>
      <c r="C104" s="51"/>
      <c r="D104" s="12"/>
      <c r="E104" s="44"/>
      <c r="F104" s="44"/>
      <c r="G104" s="44"/>
      <c r="J104" s="12"/>
    </row>
    <row r="105" spans="1:10">
      <c r="A105" s="13"/>
      <c r="B105" s="13"/>
      <c r="C105" s="51"/>
      <c r="D105" s="12"/>
      <c r="E105" s="44"/>
      <c r="F105" s="44"/>
      <c r="G105" s="44"/>
      <c r="J105" s="12"/>
    </row>
    <row r="106" spans="1:10">
      <c r="A106" s="13"/>
      <c r="B106" s="13"/>
      <c r="C106" s="51"/>
      <c r="D106" s="12"/>
      <c r="E106" s="44"/>
      <c r="F106" s="44"/>
      <c r="G106" s="44"/>
      <c r="J106" s="12"/>
    </row>
    <row r="107" spans="1:10">
      <c r="A107" s="13"/>
      <c r="B107" s="13"/>
      <c r="C107" s="51"/>
      <c r="D107" s="12"/>
      <c r="E107" s="44"/>
      <c r="F107" s="44"/>
      <c r="G107" s="44"/>
      <c r="J107" s="12"/>
    </row>
    <row r="108" spans="1:10">
      <c r="A108" s="13"/>
      <c r="B108" s="13"/>
      <c r="C108" s="51"/>
      <c r="D108" s="12"/>
      <c r="E108" s="44"/>
      <c r="F108" s="44"/>
      <c r="G108" s="44"/>
      <c r="J108" s="12"/>
    </row>
    <row r="109" spans="1:10">
      <c r="A109" s="13"/>
      <c r="B109" s="13"/>
      <c r="C109" s="51"/>
      <c r="D109" s="12"/>
      <c r="E109" s="44"/>
      <c r="F109" s="44"/>
      <c r="G109" s="44"/>
      <c r="J109" s="12"/>
    </row>
    <row r="110" spans="1:10">
      <c r="A110" s="13"/>
      <c r="B110" s="13"/>
      <c r="C110" s="51"/>
      <c r="D110" s="12"/>
      <c r="E110" s="44"/>
      <c r="F110" s="44"/>
      <c r="G110" s="44"/>
      <c r="J110" s="12"/>
    </row>
    <row r="111" spans="1:10">
      <c r="A111" s="13"/>
      <c r="B111" s="13"/>
      <c r="C111" s="51"/>
      <c r="D111" s="12"/>
      <c r="E111" s="44"/>
      <c r="F111" s="44"/>
      <c r="G111" s="44"/>
      <c r="J111" s="12"/>
    </row>
    <row r="112" spans="1:10">
      <c r="A112" s="13"/>
      <c r="B112" s="13"/>
      <c r="C112" s="51"/>
      <c r="D112" s="12"/>
      <c r="E112" s="44"/>
      <c r="F112" s="44"/>
      <c r="G112" s="44"/>
      <c r="J112" s="12"/>
    </row>
    <row r="113" spans="1:10">
      <c r="A113" s="13"/>
      <c r="B113" s="13"/>
      <c r="C113" s="51"/>
      <c r="D113" s="12"/>
      <c r="E113" s="44"/>
      <c r="F113" s="44"/>
      <c r="G113" s="44"/>
      <c r="J113" s="12"/>
    </row>
    <row r="114" spans="1:10">
      <c r="A114" s="13"/>
      <c r="B114" s="13"/>
      <c r="C114" s="51"/>
      <c r="D114" s="12"/>
      <c r="E114" s="44"/>
      <c r="F114" s="44"/>
      <c r="G114" s="44"/>
      <c r="J114" s="12"/>
    </row>
    <row r="115" spans="1:10">
      <c r="A115" s="13"/>
      <c r="B115" s="13"/>
      <c r="C115" s="51"/>
      <c r="D115" s="12"/>
      <c r="E115" s="44"/>
      <c r="F115" s="44"/>
      <c r="G115" s="44"/>
      <c r="J115" s="12"/>
    </row>
    <row r="116" spans="1:10">
      <c r="A116" s="13"/>
      <c r="B116" s="13"/>
      <c r="C116" s="51"/>
      <c r="D116" s="12"/>
      <c r="E116" s="44"/>
      <c r="F116" s="44"/>
      <c r="G116" s="44"/>
      <c r="J116" s="12"/>
    </row>
    <row r="117" spans="1:10">
      <c r="A117" s="13"/>
      <c r="B117" s="13"/>
      <c r="C117" s="51"/>
      <c r="D117" s="12"/>
      <c r="E117" s="44"/>
      <c r="F117" s="44"/>
      <c r="G117" s="44"/>
      <c r="J117" s="12"/>
    </row>
    <row r="118" spans="1:10">
      <c r="A118" s="13"/>
      <c r="B118" s="13"/>
      <c r="C118" s="51"/>
      <c r="D118" s="12"/>
      <c r="E118" s="44"/>
      <c r="F118" s="44"/>
      <c r="G118" s="44"/>
      <c r="J118" s="12"/>
    </row>
    <row r="119" spans="1:10">
      <c r="A119" s="13"/>
      <c r="B119" s="13"/>
      <c r="C119" s="51"/>
      <c r="D119" s="12"/>
      <c r="E119" s="44"/>
      <c r="F119" s="44"/>
      <c r="G119" s="44"/>
      <c r="J119" s="12"/>
    </row>
    <row r="120" spans="1:10">
      <c r="A120" s="13"/>
      <c r="B120" s="13"/>
      <c r="C120" s="51"/>
      <c r="D120" s="12"/>
      <c r="E120" s="44"/>
      <c r="F120" s="44"/>
      <c r="G120" s="44"/>
      <c r="J120" s="12"/>
    </row>
    <row r="121" spans="1:10">
      <c r="A121" s="13"/>
      <c r="B121" s="13"/>
      <c r="C121" s="51"/>
      <c r="D121" s="12"/>
      <c r="E121" s="44"/>
      <c r="F121" s="44"/>
      <c r="G121" s="44"/>
      <c r="J121" s="12"/>
    </row>
    <row r="122" spans="1:10">
      <c r="A122" s="13"/>
      <c r="B122" s="13"/>
      <c r="C122" s="51"/>
      <c r="D122" s="12"/>
      <c r="E122" s="44"/>
      <c r="F122" s="44"/>
      <c r="G122" s="44"/>
      <c r="J122" s="12"/>
    </row>
    <row r="123" spans="1:10">
      <c r="A123" s="13"/>
      <c r="B123" s="13"/>
      <c r="C123" s="51"/>
      <c r="D123" s="12"/>
      <c r="E123" s="44"/>
      <c r="F123" s="44"/>
      <c r="G123" s="44"/>
      <c r="J123" s="12"/>
    </row>
    <row r="124" spans="1:10">
      <c r="A124" s="13"/>
      <c r="B124" s="13"/>
      <c r="C124" s="51"/>
      <c r="D124" s="12"/>
      <c r="E124" s="44"/>
      <c r="F124" s="44"/>
      <c r="G124" s="44"/>
      <c r="J124" s="12"/>
    </row>
    <row r="125" spans="1:10">
      <c r="A125" s="13"/>
      <c r="B125" s="13"/>
      <c r="C125" s="51"/>
      <c r="D125" s="12"/>
      <c r="E125" s="44"/>
      <c r="F125" s="44"/>
      <c r="G125" s="44"/>
      <c r="J125" s="12"/>
    </row>
    <row r="126" spans="1:10">
      <c r="A126" s="13"/>
      <c r="B126" s="13"/>
      <c r="C126" s="51"/>
      <c r="D126" s="12"/>
      <c r="E126" s="44"/>
      <c r="F126" s="44"/>
      <c r="G126" s="44"/>
      <c r="J126" s="12"/>
    </row>
    <row r="127" spans="1:10">
      <c r="A127" s="13"/>
      <c r="B127" s="13"/>
      <c r="C127" s="51"/>
      <c r="D127" s="12"/>
      <c r="E127" s="44"/>
      <c r="F127" s="44"/>
      <c r="G127" s="44"/>
      <c r="J127" s="12"/>
    </row>
    <row r="128" spans="1:10">
      <c r="A128" s="13"/>
      <c r="B128" s="13"/>
      <c r="C128" s="51"/>
      <c r="D128" s="12"/>
      <c r="E128" s="44"/>
      <c r="F128" s="44"/>
      <c r="G128" s="44"/>
      <c r="J128" s="12"/>
    </row>
    <row r="129" spans="1:10">
      <c r="A129" s="13"/>
      <c r="B129" s="13"/>
      <c r="C129" s="51"/>
      <c r="D129" s="12"/>
      <c r="E129" s="44"/>
      <c r="F129" s="44"/>
      <c r="G129" s="44"/>
      <c r="J129" s="12"/>
    </row>
    <row r="130" spans="1:10">
      <c r="A130" s="13"/>
      <c r="B130" s="13"/>
      <c r="C130" s="51"/>
      <c r="D130" s="12"/>
      <c r="E130" s="44"/>
      <c r="F130" s="44"/>
      <c r="G130" s="44"/>
      <c r="J130" s="12"/>
    </row>
    <row r="131" spans="1:10">
      <c r="A131" s="13"/>
      <c r="B131" s="13"/>
      <c r="C131" s="51"/>
      <c r="D131" s="12"/>
      <c r="E131" s="44"/>
      <c r="F131" s="44"/>
      <c r="G131" s="44"/>
      <c r="J131" s="12"/>
    </row>
    <row r="132" spans="1:10">
      <c r="A132" s="13"/>
      <c r="B132" s="13"/>
      <c r="C132" s="51"/>
      <c r="D132" s="12"/>
      <c r="E132" s="44"/>
      <c r="F132" s="44"/>
      <c r="G132" s="44"/>
      <c r="J132" s="12"/>
    </row>
    <row r="133" spans="1:10">
      <c r="A133" s="13"/>
      <c r="B133" s="13"/>
      <c r="C133" s="51"/>
      <c r="D133" s="12"/>
      <c r="E133" s="44"/>
      <c r="F133" s="44"/>
      <c r="G133" s="44"/>
      <c r="J133" s="12"/>
    </row>
    <row r="134" spans="1:10">
      <c r="A134" s="13"/>
      <c r="B134" s="13"/>
      <c r="C134" s="51"/>
      <c r="D134" s="12"/>
      <c r="E134" s="44"/>
      <c r="F134" s="44"/>
      <c r="G134" s="44"/>
      <c r="J134" s="12"/>
    </row>
    <row r="135" spans="1:10">
      <c r="A135" s="13"/>
      <c r="B135" s="13"/>
      <c r="C135" s="51"/>
      <c r="D135" s="12"/>
      <c r="E135" s="44"/>
      <c r="F135" s="44"/>
      <c r="G135" s="44"/>
      <c r="J135" s="12"/>
    </row>
    <row r="136" spans="1:10">
      <c r="A136" s="13"/>
      <c r="B136" s="13"/>
      <c r="C136" s="52"/>
      <c r="D136" s="12"/>
      <c r="E136" s="44"/>
      <c r="F136" s="44"/>
      <c r="G136" s="44"/>
      <c r="J136" s="12"/>
    </row>
    <row r="137" spans="1:10">
      <c r="A137" s="13"/>
      <c r="B137" s="13"/>
      <c r="C137" s="52"/>
      <c r="D137" s="12"/>
      <c r="E137" s="44"/>
      <c r="F137" s="44"/>
      <c r="G137" s="44"/>
      <c r="J137" s="12"/>
    </row>
    <row r="138" spans="1:10">
      <c r="A138" s="13"/>
      <c r="B138" s="13"/>
      <c r="C138" s="52"/>
      <c r="D138" s="12"/>
      <c r="E138" s="44"/>
      <c r="F138" s="44"/>
      <c r="G138" s="44"/>
      <c r="J138" s="12"/>
    </row>
    <row r="139" spans="1:10">
      <c r="A139" s="13"/>
      <c r="B139" s="13"/>
      <c r="C139" s="52"/>
      <c r="D139" s="12"/>
      <c r="E139" s="44"/>
      <c r="F139" s="44"/>
      <c r="G139" s="44"/>
      <c r="J139" s="12"/>
    </row>
    <row r="140" spans="1:10">
      <c r="A140" s="13"/>
      <c r="B140" s="13"/>
      <c r="C140" s="52"/>
      <c r="D140" s="12"/>
      <c r="E140" s="44"/>
      <c r="F140" s="44"/>
      <c r="G140" s="44"/>
      <c r="J140" s="12"/>
    </row>
    <row r="141" spans="1:10">
      <c r="A141" s="13"/>
      <c r="B141" s="13"/>
      <c r="C141" s="52"/>
      <c r="D141" s="12"/>
      <c r="E141" s="44"/>
      <c r="F141" s="44"/>
      <c r="G141" s="44"/>
      <c r="J141" s="12"/>
    </row>
    <row r="142" spans="1:10">
      <c r="A142" s="13"/>
      <c r="B142" s="13"/>
      <c r="C142" s="52"/>
      <c r="D142" s="12"/>
      <c r="E142" s="44"/>
      <c r="F142" s="44"/>
      <c r="G142" s="44"/>
      <c r="J142" s="12"/>
    </row>
    <row r="143" spans="1:10">
      <c r="A143" s="13"/>
      <c r="B143" s="13"/>
      <c r="C143" s="52"/>
      <c r="D143" s="12"/>
      <c r="E143" s="44"/>
      <c r="F143" s="44"/>
      <c r="G143" s="44"/>
      <c r="J143" s="12"/>
    </row>
    <row r="144" spans="1:10">
      <c r="A144" s="13"/>
      <c r="B144" s="13"/>
      <c r="C144" s="52"/>
      <c r="D144" s="12"/>
      <c r="E144" s="44"/>
      <c r="F144" s="44"/>
      <c r="G144" s="44"/>
      <c r="J144" s="12"/>
    </row>
    <row r="145" spans="1:10">
      <c r="A145" s="13"/>
      <c r="B145" s="13"/>
      <c r="C145" s="52"/>
      <c r="D145" s="12"/>
      <c r="E145" s="44"/>
      <c r="F145" s="44"/>
      <c r="G145" s="44"/>
      <c r="J145" s="12"/>
    </row>
    <row r="146" spans="1:10">
      <c r="A146" s="13"/>
      <c r="B146" s="13"/>
      <c r="C146" s="52"/>
      <c r="D146" s="12"/>
      <c r="E146" s="44"/>
      <c r="F146" s="44"/>
      <c r="G146" s="44"/>
      <c r="J146" s="12"/>
    </row>
    <row r="147" spans="1:10">
      <c r="A147" s="13"/>
      <c r="B147" s="13"/>
      <c r="C147" s="52"/>
      <c r="D147" s="12"/>
      <c r="E147" s="44"/>
      <c r="F147" s="44"/>
      <c r="G147" s="44"/>
      <c r="J147" s="12"/>
    </row>
    <row r="148" spans="1:10">
      <c r="A148" s="13"/>
      <c r="B148" s="13"/>
      <c r="C148" s="52"/>
      <c r="D148" s="12"/>
      <c r="E148" s="44"/>
      <c r="F148" s="44"/>
      <c r="G148" s="44"/>
      <c r="J148" s="12"/>
    </row>
    <row r="149" spans="1:10">
      <c r="A149" s="13"/>
      <c r="B149" s="13"/>
      <c r="C149" s="52"/>
      <c r="D149" s="12"/>
      <c r="E149" s="44"/>
      <c r="F149" s="44"/>
      <c r="G149" s="44"/>
      <c r="J149" s="12"/>
    </row>
    <row r="150" spans="1:10">
      <c r="A150" s="13"/>
      <c r="B150" s="13"/>
      <c r="C150" s="52"/>
      <c r="D150" s="12"/>
      <c r="E150" s="44"/>
      <c r="F150" s="44"/>
      <c r="G150" s="44"/>
      <c r="J150" s="12"/>
    </row>
    <row r="151" spans="1:10">
      <c r="A151" s="13"/>
      <c r="B151" s="13"/>
      <c r="C151" s="52"/>
      <c r="D151" s="12"/>
      <c r="E151" s="44"/>
      <c r="F151" s="44"/>
      <c r="G151" s="44"/>
      <c r="J151" s="12"/>
    </row>
    <row r="152" spans="1:10">
      <c r="A152" s="13"/>
      <c r="B152" s="13"/>
      <c r="C152" s="52"/>
      <c r="D152" s="12"/>
      <c r="E152" s="44"/>
      <c r="F152" s="44"/>
      <c r="G152" s="44"/>
      <c r="J152" s="12"/>
    </row>
    <row r="153" spans="1:10">
      <c r="A153" s="13"/>
      <c r="B153" s="13"/>
      <c r="C153" s="52"/>
      <c r="D153" s="12"/>
      <c r="E153" s="44"/>
      <c r="F153" s="44"/>
      <c r="G153" s="44"/>
      <c r="J153" s="12"/>
    </row>
    <row r="154" spans="1:10">
      <c r="A154" s="13"/>
      <c r="B154" s="13"/>
      <c r="C154" s="52"/>
      <c r="D154" s="12"/>
      <c r="E154" s="44"/>
      <c r="F154" s="44"/>
      <c r="G154" s="44"/>
      <c r="J154" s="12"/>
    </row>
    <row r="155" spans="1:10">
      <c r="A155" s="13"/>
      <c r="B155" s="13"/>
      <c r="C155" s="52"/>
      <c r="D155" s="12"/>
      <c r="E155" s="44"/>
      <c r="F155" s="44"/>
      <c r="G155" s="44"/>
      <c r="J155" s="12"/>
    </row>
    <row r="156" spans="1:10">
      <c r="A156" s="13"/>
      <c r="B156" s="13"/>
      <c r="C156" s="52"/>
      <c r="D156" s="12"/>
      <c r="E156" s="44"/>
      <c r="F156" s="44"/>
      <c r="G156" s="44"/>
      <c r="J156" s="12"/>
    </row>
    <row r="157" spans="1:10">
      <c r="A157" s="13"/>
      <c r="B157" s="13"/>
      <c r="C157" s="52"/>
      <c r="D157" s="12"/>
      <c r="E157" s="44"/>
      <c r="F157" s="44"/>
      <c r="G157" s="44"/>
      <c r="J157" s="12"/>
    </row>
    <row r="158" spans="1:10">
      <c r="A158" s="13"/>
      <c r="B158" s="13"/>
      <c r="C158" s="52"/>
      <c r="D158" s="12"/>
      <c r="E158" s="44"/>
      <c r="F158" s="44"/>
      <c r="G158" s="44"/>
      <c r="J158" s="12"/>
    </row>
    <row r="159" spans="1:10">
      <c r="A159" s="13"/>
      <c r="B159" s="13"/>
      <c r="C159" s="52"/>
      <c r="D159" s="12"/>
      <c r="E159" s="44"/>
      <c r="F159" s="44"/>
      <c r="G159" s="44"/>
      <c r="J159" s="12"/>
    </row>
    <row r="160" spans="1:10">
      <c r="A160" s="13"/>
      <c r="B160" s="13"/>
      <c r="C160" s="52"/>
      <c r="D160" s="12"/>
      <c r="E160" s="44"/>
      <c r="F160" s="44"/>
      <c r="G160" s="44"/>
      <c r="J160" s="12"/>
    </row>
    <row r="161" spans="1:10">
      <c r="A161" s="13"/>
      <c r="B161" s="13"/>
      <c r="C161" s="52"/>
      <c r="D161" s="12"/>
      <c r="E161" s="44"/>
      <c r="F161" s="44"/>
      <c r="G161" s="44"/>
      <c r="J161" s="12"/>
    </row>
    <row r="162" spans="1:10">
      <c r="A162" s="13"/>
      <c r="B162" s="13"/>
      <c r="C162" s="52"/>
      <c r="D162" s="12"/>
      <c r="E162" s="44"/>
      <c r="F162" s="44"/>
      <c r="G162" s="44"/>
      <c r="J162" s="12"/>
    </row>
    <row r="163" spans="1:10">
      <c r="A163" s="13"/>
      <c r="B163" s="13"/>
      <c r="C163" s="52"/>
      <c r="D163" s="12"/>
      <c r="E163" s="44"/>
      <c r="F163" s="44"/>
      <c r="G163" s="44"/>
      <c r="J163" s="12"/>
    </row>
    <row r="164" spans="1:10">
      <c r="A164" s="13"/>
      <c r="B164" s="13"/>
      <c r="C164" s="52"/>
      <c r="D164" s="12"/>
      <c r="E164" s="44"/>
      <c r="F164" s="44"/>
      <c r="G164" s="44"/>
      <c r="J164" s="12"/>
    </row>
    <row r="165" spans="1:10">
      <c r="A165" s="13"/>
      <c r="B165" s="13"/>
      <c r="C165" s="52"/>
      <c r="D165" s="12"/>
      <c r="E165" s="44"/>
      <c r="F165" s="44"/>
      <c r="G165" s="44"/>
      <c r="J165" s="12"/>
    </row>
    <row r="166" spans="1:10">
      <c r="A166" s="13"/>
      <c r="B166" s="13"/>
      <c r="C166" s="52"/>
      <c r="D166" s="12"/>
      <c r="E166" s="44"/>
      <c r="F166" s="44"/>
      <c r="G166" s="44"/>
      <c r="J166" s="12"/>
    </row>
    <row r="167" spans="1:10">
      <c r="A167" s="13"/>
      <c r="B167" s="13"/>
      <c r="C167" s="52"/>
      <c r="D167" s="12"/>
      <c r="E167" s="44"/>
      <c r="F167" s="44"/>
      <c r="G167" s="44"/>
      <c r="J167" s="12"/>
    </row>
    <row r="168" spans="1:10">
      <c r="A168" s="13"/>
      <c r="B168" s="13"/>
      <c r="C168" s="52"/>
      <c r="D168" s="12"/>
      <c r="E168" s="44"/>
      <c r="F168" s="44"/>
      <c r="G168" s="44"/>
      <c r="J168" s="12"/>
    </row>
    <row r="169" spans="1:10">
      <c r="A169" s="13"/>
      <c r="B169" s="13"/>
      <c r="C169" s="52"/>
      <c r="D169" s="12"/>
      <c r="E169" s="44"/>
      <c r="F169" s="44"/>
      <c r="G169" s="44"/>
      <c r="J169" s="12"/>
    </row>
    <row r="170" spans="1:10">
      <c r="A170" s="13"/>
      <c r="B170" s="13"/>
      <c r="C170" s="52"/>
      <c r="D170" s="12"/>
      <c r="E170" s="44"/>
      <c r="F170" s="44"/>
      <c r="G170" s="44"/>
      <c r="J170" s="12"/>
    </row>
    <row r="171" spans="1:10">
      <c r="A171" s="13"/>
      <c r="B171" s="13"/>
      <c r="C171" s="52"/>
      <c r="D171" s="12"/>
      <c r="E171" s="44"/>
      <c r="F171" s="44"/>
      <c r="G171" s="44"/>
      <c r="J171" s="12"/>
    </row>
    <row r="172" spans="1:10">
      <c r="A172" s="13"/>
      <c r="B172" s="13"/>
      <c r="C172" s="52"/>
      <c r="D172" s="12"/>
      <c r="E172" s="44"/>
      <c r="F172" s="44"/>
      <c r="G172" s="44"/>
      <c r="J172" s="12"/>
    </row>
    <row r="173" spans="1:10">
      <c r="A173" s="13"/>
      <c r="B173" s="13"/>
      <c r="C173" s="52"/>
      <c r="D173" s="12"/>
      <c r="E173" s="44"/>
      <c r="F173" s="44"/>
      <c r="G173" s="44"/>
      <c r="J173" s="12"/>
    </row>
    <row r="174" spans="1:10">
      <c r="A174" s="13"/>
      <c r="B174" s="13"/>
      <c r="C174" s="52"/>
      <c r="D174" s="12"/>
      <c r="E174" s="44"/>
      <c r="F174" s="44"/>
      <c r="G174" s="44"/>
      <c r="J174" s="12"/>
    </row>
    <row r="175" spans="1:10">
      <c r="A175" s="13"/>
      <c r="B175" s="13"/>
      <c r="C175" s="52"/>
      <c r="D175" s="12"/>
      <c r="E175" s="44"/>
      <c r="F175" s="44"/>
      <c r="G175" s="44"/>
      <c r="J175" s="12"/>
    </row>
    <row r="176" spans="1:10">
      <c r="A176" s="13"/>
      <c r="B176" s="13"/>
      <c r="C176" s="52"/>
      <c r="D176" s="12"/>
      <c r="E176" s="44"/>
      <c r="F176" s="44"/>
      <c r="G176" s="44"/>
      <c r="J176" s="12"/>
    </row>
    <row r="177" spans="1:10">
      <c r="A177" s="13"/>
      <c r="B177" s="13"/>
      <c r="C177" s="52"/>
      <c r="D177" s="12"/>
      <c r="E177" s="44"/>
      <c r="F177" s="44"/>
      <c r="G177" s="44"/>
      <c r="J177" s="12"/>
    </row>
    <row r="178" spans="1:10">
      <c r="A178" s="13"/>
      <c r="B178" s="13"/>
      <c r="C178" s="52"/>
      <c r="D178" s="12"/>
      <c r="E178" s="44"/>
      <c r="F178" s="44"/>
      <c r="G178" s="44"/>
      <c r="J178" s="12"/>
    </row>
    <row r="179" spans="1:10">
      <c r="A179" s="13"/>
      <c r="B179" s="13"/>
      <c r="C179" s="52"/>
      <c r="D179" s="12"/>
      <c r="E179" s="44"/>
      <c r="F179" s="44"/>
      <c r="G179" s="44"/>
      <c r="J179" s="12"/>
    </row>
    <row r="180" spans="1:10">
      <c r="A180" s="13"/>
      <c r="B180" s="13"/>
      <c r="C180" s="52"/>
      <c r="D180" s="12"/>
      <c r="E180" s="44"/>
      <c r="F180" s="44"/>
      <c r="G180" s="44"/>
      <c r="J180" s="12"/>
    </row>
    <row r="181" spans="1:10">
      <c r="A181" s="13"/>
      <c r="B181" s="13"/>
      <c r="C181" s="52"/>
      <c r="D181" s="12"/>
      <c r="E181" s="44"/>
      <c r="F181" s="44"/>
      <c r="G181" s="44"/>
      <c r="J181" s="12"/>
    </row>
    <row r="182" spans="1:10">
      <c r="A182" s="13"/>
      <c r="B182" s="13"/>
      <c r="C182" s="52"/>
      <c r="D182" s="12"/>
      <c r="E182" s="44"/>
      <c r="F182" s="44"/>
      <c r="G182" s="44"/>
      <c r="J182" s="12"/>
    </row>
    <row r="183" spans="1:10">
      <c r="A183" s="13"/>
      <c r="B183" s="13"/>
      <c r="C183" s="52"/>
      <c r="D183" s="12"/>
      <c r="E183" s="44"/>
      <c r="F183" s="44"/>
      <c r="G183" s="44"/>
      <c r="J183" s="12"/>
    </row>
    <row r="184" spans="1:10">
      <c r="A184" s="13"/>
      <c r="B184" s="13"/>
      <c r="C184" s="52"/>
      <c r="D184" s="12"/>
      <c r="E184" s="44"/>
      <c r="F184" s="44"/>
      <c r="G184" s="44"/>
      <c r="J184" s="12"/>
    </row>
    <row r="185" spans="1:10">
      <c r="A185" s="13"/>
      <c r="B185" s="13"/>
      <c r="C185" s="52"/>
      <c r="D185" s="12"/>
      <c r="E185" s="44"/>
      <c r="F185" s="44"/>
      <c r="G185" s="44"/>
      <c r="J185" s="12"/>
    </row>
    <row r="186" spans="1:10">
      <c r="A186" s="13"/>
      <c r="B186" s="13"/>
      <c r="C186" s="52"/>
      <c r="D186" s="12"/>
      <c r="E186" s="44"/>
      <c r="F186" s="44"/>
      <c r="G186" s="44"/>
      <c r="J186" s="12"/>
    </row>
    <row r="187" spans="1:10">
      <c r="A187" s="13"/>
      <c r="B187" s="13"/>
      <c r="C187" s="52"/>
      <c r="D187" s="12"/>
      <c r="E187" s="44"/>
      <c r="F187" s="44"/>
      <c r="G187" s="44"/>
      <c r="J187" s="12"/>
    </row>
    <row r="188" spans="1:10">
      <c r="A188" s="13"/>
      <c r="B188" s="13"/>
      <c r="C188" s="52"/>
      <c r="D188" s="12"/>
      <c r="E188" s="44"/>
      <c r="F188" s="44"/>
      <c r="G188" s="44"/>
      <c r="J188" s="12"/>
    </row>
    <row r="189" spans="1:10">
      <c r="A189" s="13"/>
      <c r="B189" s="13"/>
      <c r="C189" s="52"/>
      <c r="D189" s="12"/>
      <c r="E189" s="44"/>
      <c r="F189" s="44"/>
      <c r="G189" s="44"/>
      <c r="J189" s="12"/>
    </row>
    <row r="190" spans="1:10">
      <c r="A190" s="13"/>
      <c r="B190" s="13"/>
      <c r="C190" s="52"/>
      <c r="D190" s="12"/>
      <c r="E190" s="44"/>
      <c r="F190" s="44"/>
      <c r="G190" s="44"/>
      <c r="J190" s="12"/>
    </row>
    <row r="191" spans="1:10">
      <c r="A191" s="13"/>
      <c r="B191" s="13"/>
      <c r="C191" s="52"/>
      <c r="D191" s="12"/>
      <c r="E191" s="44"/>
      <c r="F191" s="44"/>
      <c r="G191" s="44"/>
      <c r="J191" s="12"/>
    </row>
    <row r="192" spans="1:10">
      <c r="A192" s="13"/>
      <c r="B192" s="13"/>
      <c r="C192" s="52"/>
      <c r="D192" s="12"/>
      <c r="E192" s="44"/>
      <c r="F192" s="44"/>
      <c r="G192" s="44"/>
      <c r="J192" s="12"/>
    </row>
    <row r="193" spans="1:10">
      <c r="A193" s="13"/>
      <c r="B193" s="13"/>
      <c r="C193" s="52"/>
      <c r="D193" s="12"/>
      <c r="E193" s="44"/>
      <c r="F193" s="44"/>
      <c r="G193" s="44"/>
      <c r="J193" s="12"/>
    </row>
    <row r="194" spans="1:10">
      <c r="A194" s="13"/>
      <c r="B194" s="13"/>
      <c r="C194" s="52"/>
      <c r="D194" s="12"/>
      <c r="E194" s="44"/>
      <c r="F194" s="44"/>
      <c r="G194" s="44"/>
      <c r="J194" s="12"/>
    </row>
    <row r="195" spans="1:10">
      <c r="A195" s="13"/>
      <c r="B195" s="13"/>
      <c r="C195" s="52"/>
      <c r="D195" s="12"/>
      <c r="E195" s="44"/>
      <c r="F195" s="44"/>
      <c r="G195" s="44"/>
      <c r="J195" s="12"/>
    </row>
    <row r="196" spans="1:10">
      <c r="A196" s="13"/>
      <c r="B196" s="13"/>
      <c r="C196" s="52"/>
      <c r="D196" s="12"/>
      <c r="E196" s="44"/>
      <c r="F196" s="44"/>
      <c r="G196" s="44"/>
      <c r="J196" s="12"/>
    </row>
    <row r="197" spans="1:10">
      <c r="A197" s="13"/>
      <c r="B197" s="13"/>
      <c r="C197" s="52"/>
      <c r="D197" s="12"/>
      <c r="E197" s="44"/>
      <c r="F197" s="44"/>
      <c r="G197" s="44"/>
      <c r="J197" s="12"/>
    </row>
    <row r="198" spans="1:10">
      <c r="A198" s="13"/>
      <c r="B198" s="13"/>
      <c r="C198" s="52"/>
      <c r="D198" s="12"/>
      <c r="E198" s="44"/>
      <c r="F198" s="44"/>
      <c r="G198" s="44"/>
      <c r="J198" s="12"/>
    </row>
    <row r="199" spans="1:10">
      <c r="A199" s="13"/>
      <c r="B199" s="13"/>
      <c r="C199" s="52"/>
      <c r="D199" s="12"/>
      <c r="E199" s="44"/>
      <c r="F199" s="44"/>
      <c r="G199" s="44"/>
      <c r="J199" s="12"/>
    </row>
    <row r="200" spans="1:10">
      <c r="A200" s="13"/>
      <c r="B200" s="13"/>
      <c r="C200" s="52"/>
      <c r="D200" s="12"/>
      <c r="E200" s="44"/>
      <c r="F200" s="44"/>
      <c r="G200" s="44"/>
      <c r="J200" s="12"/>
    </row>
    <row r="201" spans="1:10">
      <c r="A201" s="13"/>
      <c r="B201" s="13"/>
      <c r="C201" s="52"/>
      <c r="D201" s="12"/>
      <c r="E201" s="44"/>
      <c r="F201" s="44"/>
      <c r="G201" s="44"/>
      <c r="J201" s="12"/>
    </row>
    <row r="202" spans="1:10">
      <c r="A202" s="13"/>
      <c r="B202" s="13"/>
      <c r="C202" s="52"/>
      <c r="D202" s="12"/>
      <c r="E202" s="44"/>
      <c r="F202" s="44"/>
      <c r="G202" s="44"/>
      <c r="J202" s="12"/>
    </row>
    <row r="203" spans="1:10">
      <c r="A203" s="13"/>
      <c r="B203" s="13"/>
      <c r="C203" s="52"/>
      <c r="D203" s="12"/>
      <c r="E203" s="44"/>
      <c r="F203" s="44"/>
      <c r="G203" s="44"/>
      <c r="J203" s="12"/>
    </row>
    <row r="204" spans="1:10">
      <c r="A204" s="13"/>
      <c r="B204" s="13"/>
      <c r="C204" s="52"/>
      <c r="D204" s="12"/>
      <c r="E204" s="44"/>
      <c r="F204" s="44"/>
      <c r="G204" s="44"/>
      <c r="J204" s="12"/>
    </row>
    <row r="205" spans="1:10">
      <c r="A205" s="13"/>
      <c r="B205" s="13"/>
      <c r="C205" s="52"/>
      <c r="D205" s="12"/>
      <c r="E205" s="44"/>
      <c r="F205" s="44"/>
      <c r="G205" s="44"/>
      <c r="J205" s="12"/>
    </row>
    <row r="206" spans="1:10">
      <c r="A206" s="13"/>
      <c r="B206" s="13"/>
      <c r="C206" s="52"/>
      <c r="D206" s="12"/>
      <c r="E206" s="44"/>
      <c r="F206" s="44"/>
      <c r="G206" s="44"/>
      <c r="J206" s="12"/>
    </row>
    <row r="207" spans="1:10">
      <c r="A207" s="13"/>
      <c r="B207" s="13"/>
      <c r="C207" s="52"/>
      <c r="D207" s="12"/>
      <c r="E207" s="44"/>
      <c r="F207" s="44"/>
      <c r="G207" s="44"/>
      <c r="J207" s="12"/>
    </row>
    <row r="208" spans="1:10">
      <c r="A208" s="13"/>
      <c r="B208" s="13"/>
      <c r="C208" s="52"/>
      <c r="D208" s="12"/>
      <c r="E208" s="44"/>
      <c r="F208" s="44"/>
      <c r="G208" s="44"/>
      <c r="J208" s="12"/>
    </row>
    <row r="209" spans="1:10">
      <c r="A209" s="13"/>
      <c r="B209" s="13"/>
      <c r="C209" s="52"/>
      <c r="D209" s="12"/>
      <c r="E209" s="44"/>
      <c r="F209" s="44"/>
      <c r="G209" s="44"/>
      <c r="J209" s="12"/>
    </row>
    <row r="210" spans="1:10">
      <c r="A210" s="13"/>
      <c r="B210" s="13"/>
      <c r="C210" s="52"/>
      <c r="D210" s="12"/>
      <c r="E210" s="44"/>
      <c r="F210" s="44"/>
      <c r="G210" s="44"/>
      <c r="J210" s="12"/>
    </row>
    <row r="211" spans="1:10">
      <c r="A211" s="13"/>
      <c r="B211" s="13"/>
      <c r="C211" s="52"/>
      <c r="D211" s="12"/>
      <c r="E211" s="44"/>
      <c r="F211" s="44"/>
      <c r="G211" s="44"/>
      <c r="J211" s="12"/>
    </row>
    <row r="212" spans="1:10">
      <c r="A212" s="13"/>
      <c r="B212" s="13"/>
      <c r="C212" s="52"/>
      <c r="D212" s="12"/>
      <c r="E212" s="44"/>
      <c r="F212" s="44"/>
      <c r="G212" s="44"/>
      <c r="J212" s="12"/>
    </row>
    <row r="213" spans="1:10">
      <c r="A213" s="13"/>
      <c r="B213" s="13"/>
      <c r="C213" s="52"/>
      <c r="D213" s="12"/>
      <c r="E213" s="44"/>
      <c r="F213" s="44"/>
      <c r="G213" s="44"/>
      <c r="J213" s="12"/>
    </row>
    <row r="214" spans="1:10">
      <c r="A214" s="13"/>
      <c r="B214" s="13"/>
      <c r="C214" s="52"/>
      <c r="D214" s="12"/>
      <c r="E214" s="44"/>
      <c r="F214" s="44"/>
      <c r="G214" s="44"/>
      <c r="J214" s="12"/>
    </row>
    <row r="215" spans="1:10">
      <c r="A215" s="13"/>
      <c r="B215" s="13"/>
      <c r="C215" s="52"/>
      <c r="D215" s="12"/>
      <c r="E215" s="44"/>
      <c r="F215" s="44"/>
      <c r="G215" s="44"/>
      <c r="J215" s="12"/>
    </row>
    <row r="216" spans="1:10">
      <c r="A216" s="13"/>
      <c r="B216" s="13"/>
      <c r="C216" s="52"/>
      <c r="D216" s="12"/>
      <c r="E216" s="44"/>
      <c r="F216" s="44"/>
      <c r="G216" s="44"/>
      <c r="J216" s="12"/>
    </row>
    <row r="217" spans="1:10">
      <c r="A217" s="13"/>
      <c r="B217" s="13"/>
      <c r="C217" s="52"/>
      <c r="D217" s="12"/>
      <c r="E217" s="44"/>
      <c r="F217" s="44"/>
      <c r="G217" s="44"/>
      <c r="J217" s="12"/>
    </row>
    <row r="218" spans="1:10">
      <c r="A218" s="13"/>
      <c r="B218" s="13"/>
      <c r="C218" s="52"/>
      <c r="D218" s="12"/>
      <c r="E218" s="44"/>
      <c r="F218" s="44"/>
      <c r="G218" s="44"/>
      <c r="J218" s="12"/>
    </row>
    <row r="219" spans="1:10">
      <c r="A219" s="13"/>
      <c r="B219" s="13"/>
      <c r="C219" s="52"/>
      <c r="D219" s="12"/>
      <c r="E219" s="44"/>
      <c r="F219" s="44"/>
      <c r="G219" s="44"/>
      <c r="J219" s="12"/>
    </row>
    <row r="220" spans="1:10">
      <c r="A220" s="13"/>
      <c r="B220" s="13"/>
      <c r="C220" s="52"/>
      <c r="D220" s="12"/>
      <c r="E220" s="44"/>
      <c r="F220" s="44"/>
      <c r="G220" s="44"/>
      <c r="J220" s="12"/>
    </row>
    <row r="221" spans="1:10">
      <c r="A221" s="13"/>
      <c r="B221" s="13"/>
      <c r="C221" s="52"/>
      <c r="D221" s="12"/>
      <c r="E221" s="44"/>
      <c r="F221" s="44"/>
      <c r="G221" s="44"/>
      <c r="J221" s="12"/>
    </row>
    <row r="222" spans="1:10">
      <c r="A222" s="13"/>
      <c r="B222" s="13"/>
      <c r="C222" s="52"/>
      <c r="D222" s="12"/>
      <c r="E222" s="44"/>
      <c r="F222" s="44"/>
      <c r="G222" s="44"/>
      <c r="J222" s="12"/>
    </row>
    <row r="223" spans="1:10">
      <c r="A223" s="13"/>
      <c r="B223" s="13"/>
      <c r="C223" s="52"/>
      <c r="D223" s="12"/>
      <c r="E223" s="44"/>
      <c r="F223" s="44"/>
      <c r="G223" s="44"/>
      <c r="J223" s="12"/>
    </row>
    <row r="224" spans="1:10">
      <c r="A224" s="13"/>
      <c r="B224" s="13"/>
      <c r="C224" s="52"/>
      <c r="D224" s="12"/>
      <c r="E224" s="44"/>
      <c r="F224" s="44"/>
      <c r="G224" s="44"/>
      <c r="J224" s="12"/>
    </row>
    <row r="225" spans="1:10">
      <c r="A225" s="13"/>
      <c r="B225" s="13"/>
      <c r="C225" s="52"/>
      <c r="D225" s="12"/>
      <c r="E225" s="44"/>
      <c r="F225" s="44"/>
      <c r="G225" s="44"/>
      <c r="J225" s="12"/>
    </row>
    <row r="226" spans="1:10">
      <c r="A226" s="13"/>
      <c r="B226" s="13"/>
      <c r="C226" s="52"/>
      <c r="D226" s="12"/>
      <c r="E226" s="44"/>
      <c r="F226" s="44"/>
      <c r="G226" s="44"/>
      <c r="J226" s="12"/>
    </row>
    <row r="227" spans="1:10">
      <c r="A227" s="13"/>
      <c r="B227" s="13"/>
      <c r="C227" s="52"/>
      <c r="D227" s="12"/>
      <c r="E227" s="44"/>
      <c r="F227" s="44"/>
      <c r="G227" s="44"/>
      <c r="J227" s="12"/>
    </row>
    <row r="228" spans="1:10">
      <c r="A228" s="13"/>
      <c r="B228" s="13"/>
      <c r="C228" s="52"/>
      <c r="D228" s="12"/>
      <c r="E228" s="44"/>
      <c r="F228" s="44"/>
      <c r="G228" s="44"/>
      <c r="J228" s="12"/>
    </row>
    <row r="229" spans="1:10">
      <c r="A229" s="13"/>
      <c r="B229" s="13"/>
      <c r="C229" s="52"/>
      <c r="D229" s="12"/>
      <c r="E229" s="44"/>
      <c r="F229" s="44"/>
      <c r="G229" s="44"/>
      <c r="J229" s="12"/>
    </row>
    <row r="230" spans="1:10">
      <c r="A230" s="13"/>
      <c r="B230" s="13"/>
      <c r="C230" s="52"/>
      <c r="D230" s="12"/>
      <c r="E230" s="44"/>
      <c r="F230" s="44"/>
      <c r="G230" s="44"/>
      <c r="J230" s="12"/>
    </row>
    <row r="231" spans="1:10">
      <c r="A231" s="13"/>
      <c r="B231" s="13"/>
      <c r="C231" s="52"/>
      <c r="D231" s="12"/>
      <c r="E231" s="44"/>
      <c r="F231" s="44"/>
      <c r="G231" s="44"/>
      <c r="J231" s="12"/>
    </row>
    <row r="232" spans="1:10">
      <c r="A232" s="13"/>
      <c r="B232" s="13"/>
      <c r="C232" s="52"/>
      <c r="D232" s="12"/>
      <c r="E232" s="44"/>
      <c r="F232" s="44"/>
      <c r="G232" s="44"/>
      <c r="J232" s="12"/>
    </row>
    <row r="233" spans="1:10">
      <c r="A233" s="13"/>
      <c r="B233" s="13"/>
      <c r="C233" s="52"/>
      <c r="D233" s="12"/>
      <c r="E233" s="44"/>
      <c r="F233" s="44"/>
      <c r="G233" s="44"/>
      <c r="J233" s="12"/>
    </row>
    <row r="234" spans="1:10">
      <c r="A234" s="13"/>
      <c r="B234" s="13"/>
      <c r="C234" s="52"/>
      <c r="D234" s="12"/>
      <c r="E234" s="44"/>
      <c r="F234" s="44"/>
      <c r="G234" s="44"/>
      <c r="J234" s="12"/>
    </row>
    <row r="235" spans="1:10">
      <c r="A235" s="13"/>
      <c r="B235" s="13"/>
      <c r="C235" s="52"/>
      <c r="D235" s="12"/>
      <c r="E235" s="44"/>
      <c r="F235" s="44"/>
      <c r="G235" s="44"/>
      <c r="J235" s="12"/>
    </row>
    <row r="236" spans="1:10">
      <c r="A236" s="13"/>
      <c r="B236" s="13"/>
      <c r="C236" s="52"/>
      <c r="D236" s="12"/>
      <c r="E236" s="44"/>
      <c r="F236" s="44"/>
      <c r="G236" s="44"/>
      <c r="J236" s="12"/>
    </row>
    <row r="237" spans="1:10">
      <c r="A237" s="13"/>
      <c r="B237" s="13"/>
      <c r="C237" s="52"/>
      <c r="D237" s="12"/>
      <c r="E237" s="44"/>
      <c r="F237" s="44"/>
      <c r="G237" s="44"/>
      <c r="J237" s="12"/>
    </row>
    <row r="238" spans="1:10">
      <c r="A238" s="13"/>
      <c r="B238" s="13"/>
      <c r="C238" s="52"/>
      <c r="D238" s="12"/>
      <c r="E238" s="44"/>
      <c r="F238" s="44"/>
      <c r="G238" s="44"/>
      <c r="J238" s="12"/>
    </row>
    <row r="239" spans="1:10">
      <c r="A239" s="13"/>
      <c r="B239" s="13"/>
      <c r="C239" s="52"/>
      <c r="D239" s="12"/>
      <c r="E239" s="44"/>
      <c r="F239" s="44"/>
      <c r="G239" s="44"/>
      <c r="J239" s="12"/>
    </row>
    <row r="240" spans="1:10">
      <c r="A240" s="13"/>
      <c r="B240" s="13"/>
      <c r="C240" s="52"/>
      <c r="D240" s="12"/>
      <c r="E240" s="44"/>
      <c r="F240" s="44"/>
      <c r="G240" s="44"/>
      <c r="J240" s="12"/>
    </row>
    <row r="241" spans="1:10">
      <c r="A241" s="13"/>
      <c r="B241" s="13"/>
      <c r="C241" s="52"/>
      <c r="D241" s="12"/>
      <c r="E241" s="44"/>
      <c r="F241" s="44"/>
      <c r="G241" s="44"/>
      <c r="J241" s="12"/>
    </row>
    <row r="242" spans="1:10">
      <c r="A242" s="13"/>
      <c r="B242" s="13"/>
      <c r="C242" s="52"/>
      <c r="D242" s="12"/>
      <c r="E242" s="44"/>
      <c r="F242" s="44"/>
      <c r="G242" s="44"/>
      <c r="J242" s="12"/>
    </row>
    <row r="243" spans="1:10">
      <c r="A243" s="13"/>
      <c r="B243" s="13"/>
      <c r="C243" s="52"/>
      <c r="D243" s="12"/>
      <c r="E243" s="44"/>
      <c r="F243" s="44"/>
      <c r="G243" s="44"/>
      <c r="J243" s="12"/>
    </row>
    <row r="244" spans="1:10">
      <c r="A244" s="13"/>
      <c r="B244" s="13"/>
      <c r="C244" s="52"/>
      <c r="D244" s="12"/>
      <c r="E244" s="44"/>
      <c r="F244" s="44"/>
      <c r="G244" s="44"/>
      <c r="J244" s="12"/>
    </row>
    <row r="245" spans="1:10">
      <c r="A245" s="13"/>
      <c r="B245" s="13"/>
      <c r="C245" s="52"/>
      <c r="D245" s="12"/>
      <c r="E245" s="44"/>
      <c r="F245" s="44"/>
      <c r="G245" s="44"/>
      <c r="J245" s="12"/>
    </row>
    <row r="246" spans="1:10">
      <c r="A246" s="13"/>
      <c r="B246" s="13"/>
      <c r="C246" s="52"/>
      <c r="D246" s="12"/>
      <c r="E246" s="44"/>
      <c r="F246" s="44"/>
      <c r="G246" s="44"/>
      <c r="J246" s="12"/>
    </row>
    <row r="247" spans="1:10">
      <c r="A247" s="13"/>
      <c r="B247" s="13"/>
      <c r="C247" s="52"/>
      <c r="D247" s="12"/>
      <c r="E247" s="44"/>
      <c r="F247" s="44"/>
      <c r="G247" s="44"/>
      <c r="J247" s="12"/>
    </row>
    <row r="248" spans="1:10">
      <c r="A248" s="13"/>
      <c r="B248" s="13"/>
      <c r="C248" s="52"/>
      <c r="D248" s="12"/>
      <c r="E248" s="44"/>
      <c r="F248" s="44"/>
      <c r="G248" s="44"/>
      <c r="J248" s="12"/>
    </row>
    <row r="249" spans="1:10">
      <c r="A249" s="13"/>
      <c r="B249" s="13"/>
      <c r="C249" s="52"/>
      <c r="D249" s="12"/>
      <c r="E249" s="44"/>
      <c r="F249" s="44"/>
      <c r="G249" s="44"/>
      <c r="J249" s="12"/>
    </row>
    <row r="250" spans="1:10">
      <c r="A250" s="13"/>
      <c r="B250" s="13"/>
      <c r="C250" s="52"/>
      <c r="D250" s="12"/>
      <c r="E250" s="44"/>
      <c r="F250" s="44"/>
      <c r="G250" s="44"/>
      <c r="J250" s="12"/>
    </row>
    <row r="251" spans="1:10">
      <c r="A251" s="13"/>
      <c r="B251" s="13"/>
      <c r="C251" s="52"/>
      <c r="D251" s="12"/>
      <c r="E251" s="44"/>
      <c r="F251" s="44"/>
      <c r="G251" s="44"/>
      <c r="J251" s="12"/>
    </row>
    <row r="252" spans="1:10">
      <c r="A252" s="13"/>
      <c r="B252" s="13"/>
      <c r="C252" s="52"/>
      <c r="D252" s="12"/>
      <c r="E252" s="44"/>
      <c r="F252" s="44"/>
      <c r="G252" s="44"/>
      <c r="J252" s="12"/>
    </row>
    <row r="253" spans="1:10">
      <c r="A253" s="13"/>
      <c r="B253" s="13"/>
      <c r="C253" s="52"/>
      <c r="D253" s="12"/>
      <c r="E253" s="44"/>
      <c r="F253" s="44"/>
      <c r="G253" s="44"/>
      <c r="J253" s="12"/>
    </row>
    <row r="254" spans="1:10">
      <c r="A254" s="13"/>
      <c r="B254" s="13"/>
      <c r="C254" s="52"/>
      <c r="D254" s="12"/>
      <c r="E254" s="44"/>
      <c r="F254" s="44"/>
      <c r="G254" s="44"/>
      <c r="J254" s="12"/>
    </row>
    <row r="255" spans="1:10">
      <c r="A255" s="13"/>
      <c r="B255" s="13"/>
      <c r="C255" s="52"/>
      <c r="D255" s="12"/>
      <c r="E255" s="44"/>
      <c r="F255" s="44"/>
      <c r="G255" s="44"/>
      <c r="J255" s="12"/>
    </row>
    <row r="256" spans="1:10">
      <c r="A256" s="13"/>
      <c r="B256" s="13"/>
      <c r="C256" s="52"/>
      <c r="D256" s="12"/>
      <c r="E256" s="44"/>
      <c r="F256" s="44"/>
      <c r="G256" s="44"/>
      <c r="J256" s="12"/>
    </row>
    <row r="257" spans="1:10">
      <c r="A257" s="13"/>
      <c r="B257" s="13"/>
      <c r="C257" s="52"/>
      <c r="D257" s="12"/>
      <c r="E257" s="44"/>
      <c r="F257" s="44"/>
      <c r="G257" s="44"/>
      <c r="J257" s="12"/>
    </row>
    <row r="258" spans="1:10">
      <c r="A258" s="13"/>
      <c r="B258" s="13"/>
      <c r="C258" s="52"/>
      <c r="D258" s="12"/>
      <c r="E258" s="44"/>
      <c r="F258" s="44"/>
      <c r="G258" s="44"/>
      <c r="J258" s="12"/>
    </row>
    <row r="259" spans="1:10">
      <c r="A259" s="13"/>
      <c r="B259" s="13"/>
      <c r="C259" s="52"/>
      <c r="D259" s="12"/>
      <c r="E259" s="44"/>
      <c r="F259" s="44"/>
      <c r="G259" s="44"/>
      <c r="J259" s="12"/>
    </row>
    <row r="260" spans="1:10">
      <c r="A260" s="13"/>
      <c r="B260" s="13"/>
      <c r="C260" s="52"/>
      <c r="D260" s="12"/>
      <c r="E260" s="44"/>
      <c r="F260" s="44"/>
      <c r="G260" s="44"/>
      <c r="J260" s="12"/>
    </row>
    <row r="261" spans="1:10">
      <c r="A261" s="13"/>
      <c r="B261" s="13"/>
      <c r="C261" s="52"/>
      <c r="D261" s="12"/>
      <c r="E261" s="44"/>
      <c r="F261" s="44"/>
      <c r="G261" s="44"/>
      <c r="J261" s="12"/>
    </row>
    <row r="262" spans="1:10">
      <c r="A262" s="13"/>
      <c r="B262" s="13"/>
      <c r="C262" s="52"/>
      <c r="D262" s="12"/>
      <c r="E262" s="44"/>
      <c r="F262" s="44"/>
      <c r="G262" s="44"/>
      <c r="J262" s="12"/>
    </row>
    <row r="263" spans="1:10">
      <c r="A263" s="13"/>
      <c r="B263" s="13"/>
      <c r="C263" s="52"/>
      <c r="D263" s="12"/>
      <c r="E263" s="44"/>
      <c r="F263" s="44"/>
      <c r="G263" s="44"/>
      <c r="J263" s="12"/>
    </row>
    <row r="264" spans="1:10">
      <c r="A264" s="13"/>
      <c r="B264" s="13"/>
      <c r="C264" s="52"/>
      <c r="D264" s="12"/>
      <c r="E264" s="44"/>
      <c r="F264" s="44"/>
      <c r="G264" s="44"/>
      <c r="J264" s="12"/>
    </row>
    <row r="265" spans="1:10">
      <c r="A265" s="13"/>
      <c r="B265" s="13"/>
      <c r="C265" s="52"/>
      <c r="D265" s="12"/>
      <c r="E265" s="44"/>
      <c r="F265" s="44"/>
      <c r="G265" s="44"/>
      <c r="J265" s="12"/>
    </row>
    <row r="266" spans="1:10">
      <c r="A266" s="13"/>
      <c r="B266" s="13"/>
      <c r="C266" s="52"/>
      <c r="D266" s="12"/>
      <c r="E266" s="44"/>
      <c r="F266" s="44"/>
      <c r="G266" s="44"/>
      <c r="J266" s="12"/>
    </row>
    <row r="267" spans="1:10">
      <c r="A267" s="13"/>
      <c r="B267" s="13"/>
      <c r="C267" s="52"/>
      <c r="D267" s="12"/>
      <c r="E267" s="44"/>
      <c r="F267" s="44"/>
      <c r="G267" s="44"/>
      <c r="J267" s="12"/>
    </row>
    <row r="268" spans="1:10">
      <c r="A268" s="13"/>
      <c r="B268" s="13"/>
      <c r="C268" s="52"/>
      <c r="D268" s="12"/>
      <c r="E268" s="44"/>
      <c r="F268" s="44"/>
      <c r="G268" s="44"/>
      <c r="J268" s="12"/>
    </row>
    <row r="269" spans="1:10">
      <c r="A269" s="13"/>
      <c r="B269" s="13"/>
      <c r="C269" s="52"/>
      <c r="D269" s="12"/>
      <c r="E269" s="44"/>
      <c r="F269" s="44"/>
      <c r="G269" s="44"/>
      <c r="J269" s="12"/>
    </row>
    <row r="270" spans="1:10">
      <c r="A270" s="13"/>
      <c r="B270" s="13"/>
      <c r="C270" s="52"/>
      <c r="D270" s="12"/>
      <c r="E270" s="44"/>
      <c r="F270" s="44"/>
      <c r="G270" s="44"/>
      <c r="J270" s="12"/>
    </row>
    <row r="271" spans="1:10">
      <c r="A271" s="13"/>
      <c r="B271" s="13"/>
      <c r="C271" s="52"/>
      <c r="D271" s="12"/>
      <c r="E271" s="44"/>
      <c r="F271" s="44"/>
      <c r="G271" s="44"/>
      <c r="J271" s="12"/>
    </row>
    <row r="272" spans="1:10">
      <c r="A272" s="13"/>
      <c r="B272" s="13"/>
      <c r="C272" s="52"/>
      <c r="D272" s="12"/>
      <c r="E272" s="44"/>
      <c r="F272" s="44"/>
      <c r="G272" s="44"/>
      <c r="J272" s="12"/>
    </row>
    <row r="273" spans="1:10">
      <c r="A273" s="13"/>
      <c r="B273" s="13"/>
      <c r="C273" s="52"/>
      <c r="D273" s="12"/>
      <c r="E273" s="44"/>
      <c r="F273" s="44"/>
      <c r="G273" s="44"/>
      <c r="J273" s="12"/>
    </row>
    <row r="274" spans="1:10">
      <c r="A274" s="13"/>
      <c r="B274" s="13"/>
      <c r="C274" s="52"/>
      <c r="D274" s="12"/>
      <c r="E274" s="44"/>
      <c r="F274" s="44"/>
      <c r="G274" s="44"/>
      <c r="J274" s="12"/>
    </row>
    <row r="275" spans="1:10">
      <c r="A275" s="13"/>
      <c r="B275" s="13"/>
      <c r="C275" s="52"/>
      <c r="D275" s="12"/>
      <c r="E275" s="44"/>
      <c r="F275" s="44"/>
      <c r="G275" s="44"/>
      <c r="J275" s="12"/>
    </row>
    <row r="276" spans="1:10">
      <c r="A276" s="13"/>
      <c r="B276" s="13"/>
      <c r="C276" s="52"/>
      <c r="D276" s="12"/>
      <c r="E276" s="44"/>
      <c r="F276" s="44"/>
      <c r="G276" s="44"/>
      <c r="J276" s="12"/>
    </row>
    <row r="277" spans="1:10">
      <c r="A277" s="13"/>
      <c r="B277" s="13"/>
      <c r="C277" s="52"/>
      <c r="D277" s="12"/>
      <c r="E277" s="44"/>
      <c r="F277" s="44"/>
      <c r="G277" s="44"/>
      <c r="J277" s="12"/>
    </row>
    <row r="278" spans="1:10">
      <c r="A278" s="13"/>
      <c r="B278" s="13"/>
      <c r="C278" s="52"/>
      <c r="D278" s="12"/>
      <c r="E278" s="44"/>
      <c r="F278" s="44"/>
      <c r="G278" s="44"/>
      <c r="J278" s="12"/>
    </row>
    <row r="279" spans="1:10">
      <c r="A279" s="13"/>
      <c r="B279" s="13"/>
      <c r="C279" s="52"/>
      <c r="D279" s="12"/>
      <c r="E279" s="44"/>
      <c r="F279" s="44"/>
      <c r="G279" s="44"/>
      <c r="J279" s="12"/>
    </row>
    <row r="280" spans="1:10">
      <c r="A280" s="13"/>
      <c r="B280" s="13"/>
      <c r="C280" s="52"/>
      <c r="D280" s="12"/>
      <c r="E280" s="44"/>
      <c r="F280" s="44"/>
      <c r="G280" s="44"/>
      <c r="J280" s="12"/>
    </row>
    <row r="281" spans="1:10">
      <c r="A281" s="13"/>
      <c r="B281" s="13"/>
      <c r="C281" s="52"/>
      <c r="D281" s="12"/>
      <c r="E281" s="44"/>
      <c r="F281" s="44"/>
      <c r="G281" s="44"/>
      <c r="J281" s="12"/>
    </row>
    <row r="282" spans="1:10">
      <c r="A282" s="13"/>
      <c r="B282" s="13"/>
      <c r="C282" s="52"/>
      <c r="D282" s="12"/>
      <c r="E282" s="44"/>
      <c r="F282" s="44"/>
      <c r="G282" s="44"/>
      <c r="J282" s="12"/>
    </row>
    <row r="283" spans="1:10">
      <c r="A283" s="13"/>
      <c r="B283" s="13"/>
      <c r="C283" s="52"/>
      <c r="D283" s="12"/>
      <c r="E283" s="44"/>
      <c r="F283" s="44"/>
      <c r="G283" s="44"/>
      <c r="J283" s="12"/>
    </row>
    <row r="284" spans="1:10">
      <c r="A284" s="13"/>
      <c r="B284" s="13"/>
      <c r="C284" s="52"/>
      <c r="D284" s="12"/>
      <c r="E284" s="44"/>
      <c r="F284" s="44"/>
      <c r="G284" s="44"/>
      <c r="J284" s="12"/>
    </row>
    <row r="285" spans="1:10">
      <c r="A285" s="13"/>
      <c r="B285" s="13"/>
      <c r="C285" s="52"/>
      <c r="D285" s="12"/>
      <c r="E285" s="44"/>
      <c r="F285" s="44"/>
      <c r="G285" s="44"/>
      <c r="J285" s="12"/>
    </row>
    <row r="286" spans="1:10">
      <c r="A286" s="13"/>
      <c r="B286" s="13"/>
      <c r="C286" s="52"/>
      <c r="D286" s="12"/>
      <c r="E286" s="44"/>
      <c r="F286" s="44"/>
      <c r="G286" s="44"/>
      <c r="J286" s="12"/>
    </row>
    <row r="287" spans="1:10">
      <c r="A287" s="13"/>
      <c r="B287" s="13"/>
      <c r="C287" s="52"/>
      <c r="D287" s="12"/>
      <c r="E287" s="44"/>
      <c r="F287" s="44"/>
      <c r="G287" s="44"/>
      <c r="J287" s="12"/>
    </row>
    <row r="288" spans="1:10">
      <c r="A288" s="13"/>
      <c r="B288" s="13"/>
      <c r="C288" s="51"/>
      <c r="D288" s="12"/>
      <c r="E288" s="44"/>
      <c r="F288" s="44"/>
      <c r="G288" s="44"/>
      <c r="J288" s="12"/>
    </row>
    <row r="289" spans="1:10">
      <c r="A289" s="13"/>
      <c r="B289" s="13"/>
      <c r="C289" s="52"/>
      <c r="D289" s="12"/>
      <c r="E289" s="44"/>
      <c r="F289" s="44"/>
      <c r="G289" s="44"/>
      <c r="J289" s="12"/>
    </row>
    <row r="290" spans="1:10">
      <c r="A290" s="13"/>
      <c r="B290" s="13"/>
      <c r="C290" s="52"/>
      <c r="D290" s="12"/>
      <c r="E290" s="44"/>
      <c r="F290" s="44"/>
      <c r="G290" s="44"/>
      <c r="J290" s="12"/>
    </row>
    <row r="291" spans="1:10">
      <c r="A291" s="13"/>
      <c r="B291" s="13"/>
      <c r="C291" s="52"/>
      <c r="D291" s="12"/>
      <c r="E291" s="44"/>
      <c r="F291" s="44"/>
      <c r="G291" s="44"/>
      <c r="J291" s="12"/>
    </row>
    <row r="292" spans="1:10">
      <c r="A292" s="13"/>
      <c r="B292" s="13"/>
      <c r="C292" s="52"/>
      <c r="D292" s="12"/>
      <c r="E292" s="44"/>
      <c r="F292" s="44"/>
      <c r="G292" s="44"/>
      <c r="J292" s="12"/>
    </row>
    <row r="293" spans="1:10">
      <c r="A293" s="13"/>
      <c r="B293" s="13"/>
      <c r="C293" s="52"/>
      <c r="D293" s="12"/>
      <c r="E293" s="44"/>
      <c r="F293" s="44"/>
      <c r="G293" s="44"/>
      <c r="J293" s="12"/>
    </row>
    <row r="294" spans="1:10">
      <c r="A294" s="13"/>
      <c r="B294" s="13"/>
      <c r="C294" s="52"/>
      <c r="D294" s="12"/>
      <c r="E294" s="44"/>
      <c r="F294" s="44"/>
      <c r="G294" s="44"/>
      <c r="J294" s="12"/>
    </row>
    <row r="295" spans="1:10">
      <c r="A295" s="13"/>
      <c r="B295" s="13"/>
      <c r="C295" s="52"/>
      <c r="D295" s="12"/>
      <c r="E295" s="44"/>
      <c r="F295" s="44"/>
      <c r="G295" s="44"/>
      <c r="J295" s="12"/>
    </row>
    <row r="296" spans="1:10">
      <c r="A296" s="13"/>
      <c r="B296" s="13"/>
      <c r="C296" s="52"/>
      <c r="D296" s="12"/>
      <c r="E296" s="44"/>
      <c r="F296" s="44"/>
      <c r="G296" s="44"/>
      <c r="J296" s="12"/>
    </row>
    <row r="297" spans="1:10">
      <c r="A297" s="13"/>
      <c r="B297" s="13"/>
      <c r="C297" s="52"/>
      <c r="D297" s="12"/>
      <c r="E297" s="44"/>
      <c r="F297" s="44"/>
      <c r="G297" s="44"/>
      <c r="J297" s="12"/>
    </row>
    <row r="298" spans="1:10">
      <c r="A298" s="13"/>
      <c r="B298" s="13"/>
      <c r="C298" s="52"/>
      <c r="D298" s="12"/>
      <c r="E298" s="44"/>
      <c r="F298" s="44"/>
      <c r="G298" s="44"/>
      <c r="J298" s="12"/>
    </row>
    <row r="299" spans="1:10">
      <c r="A299" s="13"/>
      <c r="B299" s="13"/>
      <c r="C299" s="52"/>
      <c r="D299" s="12"/>
      <c r="E299" s="44"/>
      <c r="F299" s="44"/>
      <c r="G299" s="44"/>
      <c r="J299" s="12"/>
    </row>
    <row r="300" spans="1:10">
      <c r="A300" s="13"/>
      <c r="B300" s="13"/>
      <c r="C300" s="52"/>
      <c r="D300" s="12"/>
      <c r="E300" s="44"/>
      <c r="F300" s="44"/>
      <c r="G300" s="44"/>
      <c r="J300" s="12"/>
    </row>
    <row r="301" spans="1:10">
      <c r="A301" s="13"/>
      <c r="B301" s="13"/>
      <c r="C301" s="52"/>
      <c r="D301" s="12"/>
      <c r="E301" s="44"/>
      <c r="F301" s="44"/>
      <c r="G301" s="44"/>
      <c r="J301" s="12"/>
    </row>
    <row r="302" spans="1:10">
      <c r="A302" s="13"/>
      <c r="B302" s="13"/>
      <c r="C302" s="52"/>
      <c r="D302" s="12"/>
      <c r="E302" s="44"/>
      <c r="F302" s="44"/>
      <c r="G302" s="44"/>
      <c r="J302" s="12"/>
    </row>
    <row r="303" spans="1:10">
      <c r="A303" s="13"/>
      <c r="B303" s="13"/>
      <c r="C303" s="52"/>
      <c r="D303" s="12"/>
      <c r="E303" s="44"/>
      <c r="F303" s="44"/>
      <c r="G303" s="44"/>
      <c r="J303" s="12"/>
    </row>
    <row r="304" spans="1:10">
      <c r="A304" s="13"/>
      <c r="B304" s="13"/>
      <c r="C304" s="52"/>
      <c r="D304" s="12"/>
      <c r="E304" s="44"/>
      <c r="F304" s="44"/>
      <c r="G304" s="44"/>
      <c r="J304" s="12"/>
    </row>
    <row r="305" spans="1:10">
      <c r="A305" s="13"/>
      <c r="B305" s="13"/>
      <c r="C305" s="52"/>
      <c r="D305" s="12"/>
      <c r="E305" s="44"/>
      <c r="F305" s="44"/>
      <c r="G305" s="44"/>
      <c r="J305" s="12"/>
    </row>
    <row r="306" spans="1:10">
      <c r="A306" s="13"/>
      <c r="B306" s="13"/>
      <c r="C306" s="52"/>
      <c r="D306" s="12"/>
      <c r="E306" s="44"/>
      <c r="F306" s="44"/>
      <c r="G306" s="44"/>
      <c r="J306" s="12"/>
    </row>
    <row r="307" spans="1:10">
      <c r="A307" s="13"/>
      <c r="B307" s="13"/>
      <c r="C307" s="52"/>
      <c r="D307" s="12"/>
      <c r="E307" s="44"/>
      <c r="F307" s="44"/>
      <c r="G307" s="44"/>
      <c r="J307" s="12"/>
    </row>
    <row r="308" spans="1:10">
      <c r="A308" s="13"/>
      <c r="B308" s="13"/>
      <c r="C308" s="52"/>
      <c r="D308" s="12"/>
      <c r="E308" s="44"/>
      <c r="F308" s="44"/>
      <c r="G308" s="44"/>
      <c r="J308" s="12"/>
    </row>
    <row r="309" spans="1:10">
      <c r="A309" s="13"/>
      <c r="B309" s="13"/>
      <c r="C309" s="52"/>
      <c r="D309" s="12"/>
      <c r="E309" s="44"/>
      <c r="F309" s="44"/>
      <c r="G309" s="44"/>
      <c r="J309" s="12"/>
    </row>
    <row r="310" spans="1:10">
      <c r="A310" s="13"/>
      <c r="B310" s="13"/>
      <c r="C310" s="52"/>
      <c r="D310" s="12"/>
      <c r="E310" s="44"/>
      <c r="F310" s="44"/>
      <c r="G310" s="44"/>
      <c r="J310" s="12"/>
    </row>
    <row r="311" spans="1:10">
      <c r="A311" s="13"/>
      <c r="B311" s="13"/>
      <c r="C311" s="51"/>
      <c r="D311" s="12"/>
      <c r="E311" s="44"/>
      <c r="F311" s="44"/>
      <c r="G311" s="44"/>
      <c r="J311" s="12"/>
    </row>
    <row r="312" spans="1:10">
      <c r="A312" s="13"/>
      <c r="B312" s="13"/>
      <c r="C312" s="51"/>
      <c r="D312" s="12"/>
      <c r="E312" s="44"/>
      <c r="F312" s="44"/>
      <c r="G312" s="44"/>
      <c r="J312" s="12"/>
    </row>
  </sheetData>
  <conditionalFormatting sqref="C29:C312 C4:D29">
    <cfRule type="cellIs" dxfId="3" priority="7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/>
  </sheetViews>
  <sheetFormatPr defaultRowHeight="12.75"/>
  <cols>
    <col min="1" max="1" width="13.140625" style="4" bestFit="1" customWidth="1"/>
    <col min="2" max="2" width="70.7109375" style="4" customWidth="1"/>
    <col min="3" max="3" width="23.140625" style="14" customWidth="1"/>
    <col min="4" max="4" width="23.85546875" style="14" customWidth="1"/>
    <col min="5" max="10" width="18.7109375" style="4" customWidth="1"/>
    <col min="13" max="16384" width="9.140625" style="4"/>
  </cols>
  <sheetData>
    <row r="1" spans="1:13" ht="15" customHeight="1">
      <c r="A1" s="21" t="s">
        <v>328</v>
      </c>
      <c r="C1" s="26" t="s">
        <v>741</v>
      </c>
      <c r="D1" s="26" t="s">
        <v>755</v>
      </c>
      <c r="E1" s="50"/>
      <c r="F1" s="50"/>
      <c r="G1" s="50"/>
      <c r="H1" s="50"/>
      <c r="I1" s="50"/>
      <c r="J1" s="50"/>
    </row>
    <row r="2" spans="1:13" ht="62.25">
      <c r="A2" s="26" t="s">
        <v>359</v>
      </c>
      <c r="B2" s="26" t="s">
        <v>360</v>
      </c>
      <c r="C2" s="63" t="s">
        <v>743</v>
      </c>
      <c r="D2" s="91" t="s">
        <v>742</v>
      </c>
      <c r="E2" s="11"/>
      <c r="F2" s="11"/>
      <c r="G2" s="11"/>
      <c r="H2" s="11"/>
      <c r="I2" s="11"/>
      <c r="J2" s="11"/>
    </row>
    <row r="3" spans="1:13" ht="13.5" thickBot="1">
      <c r="A3" s="22"/>
      <c r="B3" s="22"/>
      <c r="C3" s="62" t="s">
        <v>752</v>
      </c>
      <c r="D3" s="62" t="s">
        <v>752</v>
      </c>
      <c r="E3" s="38"/>
      <c r="F3" s="38"/>
      <c r="G3" s="38"/>
      <c r="H3" s="38"/>
      <c r="I3" s="38"/>
      <c r="J3" s="38"/>
    </row>
    <row r="4" spans="1:13">
      <c r="A4" s="54">
        <f>1312</f>
        <v>1312</v>
      </c>
      <c r="B4" s="24" t="s">
        <v>262</v>
      </c>
      <c r="C4" s="74">
        <v>8.33</v>
      </c>
      <c r="D4" s="72">
        <v>15.5</v>
      </c>
      <c r="E4" s="45"/>
      <c r="F4" s="34"/>
      <c r="G4" s="34"/>
      <c r="H4" s="34"/>
      <c r="I4" s="34"/>
      <c r="J4" s="34"/>
      <c r="M4" s="12"/>
    </row>
    <row r="5" spans="1:13">
      <c r="A5" s="55">
        <v>131202</v>
      </c>
      <c r="B5" s="13" t="s">
        <v>408</v>
      </c>
      <c r="C5" s="73">
        <v>8.33</v>
      </c>
      <c r="D5" s="56">
        <v>12</v>
      </c>
      <c r="E5" s="45"/>
      <c r="F5" s="86"/>
      <c r="G5" s="44"/>
      <c r="H5" s="44"/>
      <c r="I5" s="44"/>
      <c r="J5" s="44"/>
      <c r="K5" s="90"/>
      <c r="M5" s="12"/>
    </row>
    <row r="6" spans="1:13">
      <c r="A6" s="55">
        <v>131203</v>
      </c>
      <c r="B6" s="13" t="s">
        <v>409</v>
      </c>
      <c r="C6" s="73">
        <v>6.84</v>
      </c>
      <c r="D6" s="56">
        <v>17.3</v>
      </c>
      <c r="E6" s="45"/>
      <c r="F6" s="86"/>
      <c r="G6" s="44"/>
      <c r="H6" s="44"/>
      <c r="I6" s="44"/>
      <c r="J6" s="44"/>
      <c r="K6" s="90"/>
      <c r="M6" s="12"/>
    </row>
    <row r="7" spans="1:13">
      <c r="A7" s="55">
        <v>131210</v>
      </c>
      <c r="B7" s="13" t="s">
        <v>410</v>
      </c>
      <c r="C7" s="73">
        <v>8.0299999999999994</v>
      </c>
      <c r="D7" s="56">
        <v>15.7</v>
      </c>
      <c r="E7" s="45"/>
      <c r="F7" s="86"/>
      <c r="G7" s="44"/>
      <c r="H7" s="44"/>
      <c r="I7" s="44"/>
      <c r="J7" s="44"/>
      <c r="K7" s="90"/>
      <c r="M7" s="12"/>
    </row>
    <row r="8" spans="1:13">
      <c r="A8" s="55">
        <v>131211</v>
      </c>
      <c r="B8" s="13" t="s">
        <v>411</v>
      </c>
      <c r="C8" s="73">
        <v>7.81</v>
      </c>
      <c r="D8" s="56">
        <v>14.1</v>
      </c>
      <c r="E8" s="45"/>
      <c r="F8" s="86"/>
      <c r="G8" s="44"/>
      <c r="H8" s="44"/>
      <c r="I8" s="44"/>
      <c r="J8" s="44"/>
      <c r="K8" s="90"/>
      <c r="M8" s="12"/>
    </row>
    <row r="9" spans="1:13">
      <c r="A9" s="55">
        <v>131216</v>
      </c>
      <c r="B9" s="13" t="s">
        <v>412</v>
      </c>
      <c r="C9" s="73">
        <v>9.6199999999999992</v>
      </c>
      <c r="D9" s="56">
        <v>25.3</v>
      </c>
      <c r="E9" s="45"/>
      <c r="F9" s="86"/>
      <c r="G9" s="44"/>
      <c r="H9" s="44"/>
      <c r="I9" s="44"/>
      <c r="J9" s="44"/>
      <c r="K9" s="90"/>
      <c r="M9" s="12"/>
    </row>
    <row r="10" spans="1:13">
      <c r="A10" s="55">
        <v>131217</v>
      </c>
      <c r="B10" s="13" t="s">
        <v>413</v>
      </c>
      <c r="C10" s="73">
        <v>8.89</v>
      </c>
      <c r="D10" s="56">
        <v>12.9</v>
      </c>
      <c r="E10" s="45"/>
      <c r="F10" s="86"/>
      <c r="G10" s="44"/>
      <c r="H10" s="44"/>
      <c r="I10" s="44"/>
      <c r="J10" s="44"/>
      <c r="K10" s="90"/>
      <c r="M10" s="12"/>
    </row>
    <row r="11" spans="1:13">
      <c r="A11" s="55">
        <v>131218</v>
      </c>
      <c r="B11" s="13" t="s">
        <v>414</v>
      </c>
      <c r="C11" s="73">
        <v>8.89</v>
      </c>
      <c r="D11" s="56">
        <v>13.3</v>
      </c>
      <c r="E11" s="45"/>
      <c r="F11" s="86"/>
      <c r="G11" s="44"/>
      <c r="H11" s="44"/>
      <c r="I11" s="44"/>
      <c r="J11" s="44"/>
      <c r="K11" s="90"/>
      <c r="M11" s="12"/>
    </row>
    <row r="12" spans="1:13">
      <c r="A12" s="55"/>
      <c r="B12" s="13"/>
      <c r="C12" s="53"/>
      <c r="D12" s="70"/>
      <c r="E12" s="46"/>
      <c r="F12" s="86"/>
      <c r="G12" s="44"/>
      <c r="H12" s="44"/>
      <c r="I12" s="44"/>
      <c r="J12" s="44"/>
      <c r="M12" s="12"/>
    </row>
    <row r="13" spans="1:13">
      <c r="A13" s="55"/>
      <c r="B13" s="13"/>
      <c r="C13" s="53"/>
      <c r="D13" s="56"/>
      <c r="E13" s="46"/>
      <c r="F13" s="44"/>
      <c r="G13" s="44"/>
      <c r="H13" s="44"/>
      <c r="I13" s="44"/>
      <c r="J13" s="44"/>
      <c r="M13" s="12"/>
    </row>
    <row r="14" spans="1:13">
      <c r="A14" s="55"/>
      <c r="B14" s="13"/>
      <c r="C14" s="53"/>
      <c r="D14" s="56"/>
      <c r="E14" s="46"/>
      <c r="F14" s="44"/>
      <c r="G14" s="44"/>
      <c r="H14" s="44"/>
      <c r="I14" s="44"/>
      <c r="J14" s="44"/>
      <c r="M14" s="12"/>
    </row>
    <row r="15" spans="1:13">
      <c r="A15" s="55"/>
      <c r="B15" s="13"/>
      <c r="C15" s="53"/>
      <c r="D15" s="56"/>
      <c r="E15" s="46"/>
      <c r="F15" s="44"/>
      <c r="G15" s="44"/>
      <c r="H15" s="44"/>
      <c r="I15" s="44"/>
      <c r="J15" s="44"/>
      <c r="M15" s="12"/>
    </row>
    <row r="16" spans="1:13">
      <c r="A16" s="55"/>
      <c r="B16" s="13"/>
      <c r="C16" s="53"/>
      <c r="D16" s="56"/>
      <c r="E16" s="46"/>
      <c r="F16" s="44"/>
      <c r="G16" s="44"/>
      <c r="H16" s="44"/>
      <c r="I16" s="44"/>
      <c r="J16" s="44"/>
      <c r="M16" s="12"/>
    </row>
    <row r="17" spans="1:13">
      <c r="A17" s="55"/>
      <c r="B17" s="13"/>
      <c r="C17" s="53"/>
      <c r="D17" s="56"/>
      <c r="E17" s="46"/>
      <c r="F17" s="44"/>
      <c r="G17" s="44"/>
      <c r="H17" s="44"/>
      <c r="I17" s="44"/>
      <c r="J17" s="44"/>
      <c r="M17" s="12"/>
    </row>
    <row r="18" spans="1:13">
      <c r="A18" s="55"/>
      <c r="B18" s="13"/>
      <c r="C18" s="53"/>
      <c r="D18" s="56"/>
      <c r="E18" s="46"/>
      <c r="F18" s="44"/>
      <c r="G18" s="44"/>
      <c r="H18" s="44"/>
      <c r="I18" s="44"/>
      <c r="J18" s="44"/>
      <c r="M18" s="12"/>
    </row>
    <row r="19" spans="1:13">
      <c r="A19" s="55"/>
      <c r="B19" s="13"/>
      <c r="C19" s="53"/>
      <c r="D19" s="56"/>
      <c r="E19" s="46"/>
      <c r="F19" s="44"/>
      <c r="G19" s="44"/>
      <c r="H19" s="44"/>
      <c r="I19" s="44"/>
      <c r="J19" s="44"/>
      <c r="M19" s="12"/>
    </row>
    <row r="20" spans="1:13">
      <c r="A20" s="55"/>
      <c r="B20" s="13"/>
      <c r="C20" s="53"/>
      <c r="D20" s="56"/>
      <c r="E20" s="46"/>
      <c r="F20" s="44"/>
      <c r="G20" s="44"/>
      <c r="H20" s="44"/>
      <c r="I20" s="44"/>
      <c r="J20" s="44"/>
      <c r="M20" s="12"/>
    </row>
    <row r="21" spans="1:13">
      <c r="A21" s="55"/>
      <c r="B21" s="13"/>
      <c r="C21" s="53"/>
      <c r="D21" s="56"/>
      <c r="E21" s="46"/>
      <c r="F21" s="44"/>
      <c r="G21" s="44"/>
      <c r="H21" s="44"/>
      <c r="I21" s="44"/>
      <c r="J21" s="44"/>
      <c r="M21" s="12"/>
    </row>
    <row r="22" spans="1:13">
      <c r="A22" s="55"/>
      <c r="B22" s="13"/>
      <c r="C22" s="53"/>
      <c r="D22" s="56"/>
      <c r="E22" s="46"/>
      <c r="F22" s="44"/>
      <c r="G22" s="44"/>
      <c r="H22" s="44"/>
      <c r="I22" s="44"/>
      <c r="J22" s="44"/>
      <c r="M22" s="12"/>
    </row>
    <row r="23" spans="1:13">
      <c r="A23" s="55"/>
      <c r="B23" s="13"/>
      <c r="C23" s="53"/>
      <c r="D23" s="56"/>
      <c r="E23" s="46"/>
      <c r="F23" s="44"/>
      <c r="G23" s="44"/>
      <c r="H23" s="44"/>
      <c r="I23" s="44"/>
      <c r="J23" s="44"/>
      <c r="M23" s="12"/>
    </row>
    <row r="24" spans="1:13">
      <c r="A24" s="55"/>
      <c r="B24" s="13"/>
      <c r="C24" s="53"/>
      <c r="D24" s="56"/>
      <c r="E24" s="46"/>
      <c r="F24" s="44"/>
      <c r="G24" s="44"/>
      <c r="H24" s="44"/>
      <c r="I24" s="44"/>
      <c r="J24" s="44"/>
      <c r="M24" s="12"/>
    </row>
    <row r="25" spans="1:13">
      <c r="A25" s="55"/>
      <c r="B25" s="13"/>
      <c r="C25" s="53"/>
      <c r="D25" s="56"/>
      <c r="E25" s="46"/>
      <c r="F25" s="44"/>
      <c r="G25" s="44"/>
      <c r="H25" s="44"/>
      <c r="I25" s="44"/>
      <c r="J25" s="44"/>
      <c r="M25" s="12"/>
    </row>
    <row r="26" spans="1:13">
      <c r="A26" s="55"/>
      <c r="B26" s="13"/>
      <c r="C26" s="53"/>
      <c r="D26" s="56"/>
      <c r="E26" s="46"/>
      <c r="F26" s="44"/>
      <c r="G26" s="44"/>
      <c r="H26" s="44"/>
      <c r="I26" s="44"/>
      <c r="J26" s="44"/>
      <c r="M26" s="12"/>
    </row>
    <row r="27" spans="1:13">
      <c r="A27" s="55"/>
      <c r="B27" s="13"/>
      <c r="C27" s="53"/>
      <c r="D27" s="56"/>
      <c r="E27" s="46"/>
      <c r="F27" s="44"/>
      <c r="G27" s="44"/>
      <c r="H27" s="44"/>
      <c r="I27" s="44"/>
      <c r="J27" s="44"/>
      <c r="M27" s="12"/>
    </row>
    <row r="28" spans="1:13">
      <c r="A28" s="55"/>
      <c r="B28" s="13"/>
      <c r="C28" s="53"/>
      <c r="D28" s="56"/>
      <c r="E28" s="46"/>
      <c r="F28" s="44"/>
      <c r="G28" s="44"/>
      <c r="H28" s="44"/>
      <c r="I28" s="44"/>
      <c r="J28" s="44"/>
      <c r="M28" s="12"/>
    </row>
    <row r="29" spans="1:13">
      <c r="A29" s="55"/>
      <c r="B29" s="13"/>
      <c r="C29" s="51"/>
      <c r="D29" s="12"/>
      <c r="E29" s="46"/>
      <c r="F29" s="44"/>
      <c r="G29" s="44"/>
      <c r="H29" s="44"/>
      <c r="I29" s="44"/>
      <c r="J29" s="44"/>
      <c r="M29" s="12"/>
    </row>
    <row r="30" spans="1:13">
      <c r="A30" s="55"/>
      <c r="B30" s="13"/>
      <c r="C30" s="51"/>
      <c r="D30" s="12"/>
      <c r="E30" s="46"/>
      <c r="F30" s="44"/>
      <c r="G30" s="44"/>
      <c r="H30" s="44"/>
      <c r="I30" s="44"/>
      <c r="J30" s="44"/>
      <c r="M30" s="12"/>
    </row>
    <row r="31" spans="1:13">
      <c r="A31" s="13"/>
      <c r="B31" s="13"/>
      <c r="C31" s="51"/>
      <c r="D31" s="12"/>
      <c r="E31" s="46"/>
      <c r="F31" s="44"/>
      <c r="G31" s="44"/>
      <c r="H31" s="44"/>
      <c r="I31" s="44"/>
      <c r="J31" s="44"/>
      <c r="M31" s="12"/>
    </row>
    <row r="32" spans="1:13">
      <c r="A32" s="13"/>
      <c r="B32" s="13"/>
      <c r="C32" s="51"/>
      <c r="D32" s="12"/>
      <c r="E32" s="46"/>
      <c r="F32" s="44"/>
      <c r="G32" s="44"/>
      <c r="H32" s="44"/>
      <c r="I32" s="44"/>
      <c r="J32" s="44"/>
      <c r="M32" s="12"/>
    </row>
    <row r="33" spans="1:13">
      <c r="A33" s="13"/>
      <c r="B33" s="13"/>
      <c r="C33" s="51"/>
      <c r="D33" s="12"/>
      <c r="E33" s="46"/>
      <c r="F33" s="44"/>
      <c r="G33" s="44"/>
      <c r="H33" s="44"/>
      <c r="I33" s="44"/>
      <c r="J33" s="44"/>
      <c r="M33" s="12"/>
    </row>
    <row r="34" spans="1:13">
      <c r="A34" s="13"/>
      <c r="B34" s="13"/>
      <c r="C34" s="51"/>
      <c r="D34" s="12"/>
      <c r="E34" s="46"/>
      <c r="F34" s="44"/>
      <c r="G34" s="44"/>
      <c r="H34" s="44"/>
      <c r="I34" s="44"/>
      <c r="J34" s="44"/>
      <c r="M34" s="12"/>
    </row>
    <row r="35" spans="1:13">
      <c r="A35" s="13"/>
      <c r="B35" s="13"/>
      <c r="C35" s="51"/>
      <c r="D35" s="12"/>
      <c r="E35" s="46"/>
      <c r="F35" s="44"/>
      <c r="G35" s="44"/>
      <c r="H35" s="44"/>
      <c r="I35" s="44"/>
      <c r="J35" s="44"/>
      <c r="M35" s="12"/>
    </row>
    <row r="36" spans="1:13">
      <c r="A36" s="13"/>
      <c r="B36" s="13"/>
      <c r="C36" s="51"/>
      <c r="D36" s="12"/>
      <c r="E36" s="46"/>
      <c r="F36" s="44"/>
      <c r="G36" s="44"/>
      <c r="H36" s="44"/>
      <c r="I36" s="44"/>
      <c r="J36" s="44"/>
      <c r="M36" s="12"/>
    </row>
    <row r="37" spans="1:13">
      <c r="A37" s="13"/>
      <c r="B37" s="13"/>
      <c r="C37" s="51"/>
      <c r="D37" s="12"/>
      <c r="E37" s="46"/>
      <c r="F37" s="44"/>
      <c r="G37" s="44"/>
      <c r="H37" s="44"/>
      <c r="I37" s="44"/>
      <c r="J37" s="44"/>
      <c r="M37" s="12"/>
    </row>
    <row r="38" spans="1:13">
      <c r="A38" s="13"/>
      <c r="B38" s="13"/>
      <c r="C38" s="51"/>
      <c r="D38" s="12"/>
      <c r="E38" s="46"/>
      <c r="F38" s="44"/>
      <c r="G38" s="44"/>
      <c r="H38" s="44"/>
      <c r="I38" s="44"/>
      <c r="J38" s="44"/>
      <c r="M38" s="12"/>
    </row>
    <row r="39" spans="1:13" ht="9.75" customHeight="1">
      <c r="A39" s="13"/>
      <c r="B39" s="13"/>
      <c r="C39" s="51"/>
      <c r="D39" s="12"/>
      <c r="E39" s="46"/>
      <c r="F39" s="44"/>
      <c r="G39" s="44"/>
      <c r="H39" s="44"/>
      <c r="I39" s="44"/>
      <c r="J39" s="44"/>
      <c r="M39" s="12"/>
    </row>
    <row r="40" spans="1:13">
      <c r="A40" s="13"/>
      <c r="B40" s="13"/>
      <c r="C40" s="51"/>
      <c r="D40" s="12"/>
      <c r="E40" s="46"/>
      <c r="F40" s="44"/>
      <c r="G40" s="44"/>
      <c r="H40" s="44"/>
      <c r="I40" s="44"/>
      <c r="J40" s="44"/>
      <c r="M40" s="12"/>
    </row>
    <row r="41" spans="1:13">
      <c r="A41" s="13"/>
      <c r="B41" s="13"/>
      <c r="C41" s="51"/>
      <c r="D41" s="12"/>
      <c r="E41" s="46"/>
      <c r="F41" s="44"/>
      <c r="G41" s="44"/>
      <c r="H41" s="44"/>
      <c r="I41" s="44"/>
      <c r="J41" s="44"/>
      <c r="M41" s="12"/>
    </row>
    <row r="42" spans="1:13">
      <c r="A42" s="13"/>
      <c r="B42" s="13"/>
      <c r="C42" s="51"/>
      <c r="D42" s="12"/>
      <c r="E42" s="46"/>
      <c r="F42" s="44"/>
      <c r="G42" s="44"/>
      <c r="H42" s="44"/>
      <c r="I42" s="44"/>
      <c r="J42" s="44"/>
      <c r="M42" s="12"/>
    </row>
    <row r="43" spans="1:13">
      <c r="A43" s="13"/>
      <c r="B43" s="13"/>
      <c r="C43" s="51"/>
      <c r="D43" s="12"/>
      <c r="E43" s="46"/>
      <c r="F43" s="44"/>
      <c r="G43" s="44"/>
      <c r="H43" s="44"/>
      <c r="I43" s="44"/>
      <c r="J43" s="44"/>
      <c r="M43" s="12"/>
    </row>
    <row r="44" spans="1:13">
      <c r="A44" s="13"/>
      <c r="B44" s="13"/>
      <c r="C44" s="51"/>
      <c r="D44" s="12"/>
      <c r="E44" s="46"/>
      <c r="F44" s="44"/>
      <c r="G44" s="44"/>
      <c r="H44" s="44"/>
      <c r="I44" s="44"/>
      <c r="J44" s="44"/>
      <c r="M44" s="12"/>
    </row>
    <row r="45" spans="1:13">
      <c r="A45" s="13"/>
      <c r="B45" s="13"/>
      <c r="C45" s="51"/>
      <c r="D45" s="12"/>
      <c r="E45" s="46"/>
      <c r="F45" s="44"/>
      <c r="G45" s="44"/>
      <c r="H45" s="44"/>
      <c r="I45" s="44"/>
      <c r="J45" s="44"/>
      <c r="M45" s="12"/>
    </row>
    <row r="46" spans="1:13">
      <c r="A46" s="13"/>
      <c r="B46" s="13"/>
      <c r="C46" s="51"/>
      <c r="D46" s="12"/>
      <c r="E46" s="46"/>
      <c r="F46" s="44"/>
      <c r="G46" s="44"/>
      <c r="H46" s="44"/>
      <c r="I46" s="44"/>
      <c r="J46" s="44"/>
      <c r="M46" s="12"/>
    </row>
    <row r="47" spans="1:13">
      <c r="A47" s="13"/>
      <c r="B47" s="13"/>
      <c r="C47" s="51"/>
      <c r="D47" s="12"/>
      <c r="E47" s="46"/>
      <c r="F47" s="44"/>
      <c r="G47" s="44"/>
      <c r="H47" s="44"/>
      <c r="I47" s="44"/>
      <c r="J47" s="44"/>
      <c r="M47" s="12"/>
    </row>
    <row r="48" spans="1:13">
      <c r="A48" s="13"/>
      <c r="B48" s="13"/>
      <c r="C48" s="51"/>
      <c r="D48" s="12"/>
      <c r="E48" s="46"/>
      <c r="F48" s="44"/>
      <c r="G48" s="44"/>
      <c r="H48" s="44"/>
      <c r="I48" s="44"/>
      <c r="J48" s="44"/>
      <c r="M48" s="12"/>
    </row>
    <row r="49" spans="1:13">
      <c r="A49" s="13"/>
      <c r="B49" s="13"/>
      <c r="C49" s="51"/>
      <c r="D49" s="12"/>
      <c r="E49" s="46"/>
      <c r="F49" s="44"/>
      <c r="G49" s="44"/>
      <c r="H49" s="44"/>
      <c r="I49" s="44"/>
      <c r="J49" s="44"/>
      <c r="M49" s="12"/>
    </row>
    <row r="50" spans="1:13">
      <c r="A50" s="13"/>
      <c r="B50" s="13"/>
      <c r="C50" s="51"/>
      <c r="D50" s="12"/>
      <c r="E50" s="46"/>
      <c r="F50" s="44"/>
      <c r="G50" s="44"/>
      <c r="H50" s="44"/>
      <c r="I50" s="44"/>
      <c r="J50" s="44"/>
      <c r="M50" s="12"/>
    </row>
    <row r="51" spans="1:13">
      <c r="A51" s="13"/>
      <c r="B51" s="13"/>
      <c r="C51" s="51"/>
      <c r="D51" s="12"/>
      <c r="E51" s="46"/>
      <c r="F51" s="44"/>
      <c r="G51" s="44"/>
      <c r="H51" s="44"/>
      <c r="I51" s="44"/>
      <c r="J51" s="44"/>
      <c r="M51" s="12"/>
    </row>
    <row r="52" spans="1:13">
      <c r="A52" s="13"/>
      <c r="B52" s="13"/>
      <c r="C52" s="51"/>
      <c r="D52" s="12"/>
      <c r="E52" s="46"/>
      <c r="F52" s="44"/>
      <c r="G52" s="44"/>
      <c r="H52" s="44"/>
      <c r="I52" s="44"/>
      <c r="J52" s="44"/>
      <c r="M52" s="12"/>
    </row>
    <row r="53" spans="1:13">
      <c r="A53" s="13"/>
      <c r="B53" s="13"/>
      <c r="C53" s="51"/>
      <c r="D53" s="12"/>
      <c r="E53" s="46"/>
      <c r="F53" s="44"/>
      <c r="G53" s="44"/>
      <c r="H53" s="44"/>
      <c r="I53" s="44"/>
      <c r="J53" s="44"/>
      <c r="M53" s="12"/>
    </row>
    <row r="54" spans="1:13">
      <c r="A54" s="13"/>
      <c r="B54" s="13"/>
      <c r="C54" s="51"/>
      <c r="D54" s="12"/>
      <c r="E54" s="46"/>
      <c r="F54" s="44"/>
      <c r="G54" s="44"/>
      <c r="H54" s="44"/>
      <c r="I54" s="44"/>
      <c r="J54" s="44"/>
      <c r="M54" s="12"/>
    </row>
    <row r="55" spans="1:13">
      <c r="A55" s="13"/>
      <c r="B55" s="13"/>
      <c r="C55" s="51"/>
      <c r="D55" s="12"/>
      <c r="E55" s="46"/>
      <c r="F55" s="44"/>
      <c r="G55" s="44"/>
      <c r="H55" s="44"/>
      <c r="I55" s="44"/>
      <c r="J55" s="44"/>
      <c r="M55" s="12"/>
    </row>
    <row r="56" spans="1:13">
      <c r="A56" s="13"/>
      <c r="B56" s="13"/>
      <c r="C56" s="51"/>
      <c r="D56" s="12"/>
      <c r="E56" s="46"/>
      <c r="F56" s="44"/>
      <c r="G56" s="44"/>
      <c r="H56" s="44"/>
      <c r="I56" s="44"/>
      <c r="J56" s="44"/>
      <c r="M56" s="12"/>
    </row>
    <row r="57" spans="1:13">
      <c r="A57" s="13"/>
      <c r="B57" s="13"/>
      <c r="C57" s="51"/>
      <c r="D57" s="12"/>
      <c r="E57" s="46"/>
      <c r="F57" s="44"/>
      <c r="G57" s="44"/>
      <c r="H57" s="44"/>
      <c r="I57" s="44"/>
      <c r="J57" s="44"/>
      <c r="M57" s="12"/>
    </row>
    <row r="58" spans="1:13">
      <c r="A58" s="13"/>
      <c r="B58" s="13"/>
      <c r="C58" s="51"/>
      <c r="D58" s="12"/>
      <c r="E58" s="46"/>
      <c r="F58" s="44"/>
      <c r="G58" s="44"/>
      <c r="H58" s="44"/>
      <c r="I58" s="44"/>
      <c r="J58" s="44"/>
      <c r="M58" s="12"/>
    </row>
    <row r="59" spans="1:13">
      <c r="A59" s="13"/>
      <c r="B59" s="13"/>
      <c r="C59" s="51"/>
      <c r="D59" s="12"/>
      <c r="E59" s="46"/>
      <c r="F59" s="44"/>
      <c r="G59" s="44"/>
      <c r="H59" s="44"/>
      <c r="I59" s="44"/>
      <c r="J59" s="44"/>
      <c r="M59" s="12"/>
    </row>
    <row r="60" spans="1:13">
      <c r="A60" s="13"/>
      <c r="B60" s="13"/>
      <c r="C60" s="51"/>
      <c r="D60" s="12"/>
      <c r="E60" s="46"/>
      <c r="F60" s="44"/>
      <c r="G60" s="44"/>
      <c r="H60" s="44"/>
      <c r="I60" s="44"/>
      <c r="J60" s="44"/>
      <c r="M60" s="12"/>
    </row>
    <row r="61" spans="1:13">
      <c r="A61" s="13"/>
      <c r="B61" s="13"/>
      <c r="C61" s="51"/>
      <c r="D61" s="12"/>
      <c r="E61" s="46"/>
      <c r="F61" s="44"/>
      <c r="G61" s="44"/>
      <c r="H61" s="44"/>
      <c r="I61" s="44"/>
      <c r="J61" s="44"/>
      <c r="M61" s="12"/>
    </row>
    <row r="62" spans="1:13">
      <c r="A62" s="13"/>
      <c r="B62" s="13"/>
      <c r="C62" s="51"/>
      <c r="D62" s="12"/>
      <c r="E62" s="46"/>
      <c r="F62" s="44"/>
      <c r="G62" s="44"/>
      <c r="H62" s="44"/>
      <c r="I62" s="44"/>
      <c r="J62" s="44"/>
      <c r="M62" s="12"/>
    </row>
    <row r="63" spans="1:13">
      <c r="A63" s="13"/>
      <c r="B63" s="13"/>
      <c r="C63" s="51"/>
      <c r="D63" s="12"/>
      <c r="E63" s="46"/>
      <c r="F63" s="44"/>
      <c r="G63" s="44"/>
      <c r="H63" s="44"/>
      <c r="I63" s="44"/>
      <c r="J63" s="44"/>
      <c r="M63" s="12"/>
    </row>
    <row r="64" spans="1:13">
      <c r="A64" s="13"/>
      <c r="B64" s="13"/>
      <c r="C64" s="51"/>
      <c r="D64" s="12"/>
      <c r="E64" s="46"/>
      <c r="F64" s="44"/>
      <c r="G64" s="44"/>
      <c r="H64" s="44"/>
      <c r="I64" s="44"/>
      <c r="J64" s="44"/>
      <c r="M64" s="12"/>
    </row>
    <row r="65" spans="1:13">
      <c r="A65" s="13"/>
      <c r="B65" s="13"/>
      <c r="C65" s="51"/>
      <c r="D65" s="12"/>
      <c r="E65" s="46"/>
      <c r="F65" s="44"/>
      <c r="G65" s="44"/>
      <c r="H65" s="44"/>
      <c r="I65" s="44"/>
      <c r="J65" s="44"/>
      <c r="M65" s="12"/>
    </row>
    <row r="66" spans="1:13">
      <c r="A66" s="13"/>
      <c r="B66" s="13"/>
      <c r="C66" s="51"/>
      <c r="D66" s="12"/>
      <c r="E66" s="46"/>
      <c r="F66" s="44"/>
      <c r="G66" s="44"/>
      <c r="H66" s="44"/>
      <c r="I66" s="44"/>
      <c r="J66" s="44"/>
      <c r="M66" s="12"/>
    </row>
    <row r="67" spans="1:13">
      <c r="A67" s="13"/>
      <c r="B67" s="13"/>
      <c r="C67" s="51"/>
      <c r="D67" s="12"/>
      <c r="E67" s="46"/>
      <c r="F67" s="44"/>
      <c r="G67" s="44"/>
      <c r="H67" s="44"/>
      <c r="I67" s="44"/>
      <c r="J67" s="44"/>
      <c r="M67" s="12"/>
    </row>
    <row r="68" spans="1:13">
      <c r="A68" s="13"/>
      <c r="B68" s="13"/>
      <c r="C68" s="51"/>
      <c r="D68" s="12"/>
      <c r="E68" s="46"/>
      <c r="F68" s="44"/>
      <c r="G68" s="44"/>
      <c r="H68" s="44"/>
      <c r="I68" s="44"/>
      <c r="J68" s="44"/>
      <c r="M68" s="12"/>
    </row>
    <row r="69" spans="1:13">
      <c r="A69" s="13"/>
      <c r="B69" s="13"/>
      <c r="C69" s="51"/>
      <c r="D69" s="12"/>
      <c r="E69" s="46"/>
      <c r="F69" s="44"/>
      <c r="G69" s="44"/>
      <c r="H69" s="44"/>
      <c r="I69" s="44"/>
      <c r="J69" s="44"/>
      <c r="M69" s="12"/>
    </row>
    <row r="70" spans="1:13">
      <c r="A70" s="13"/>
      <c r="B70" s="13"/>
      <c r="C70" s="51"/>
      <c r="D70" s="12"/>
      <c r="E70" s="46"/>
      <c r="F70" s="44"/>
      <c r="G70" s="44"/>
      <c r="H70" s="44"/>
      <c r="I70" s="44"/>
      <c r="J70" s="44"/>
      <c r="M70" s="12"/>
    </row>
    <row r="71" spans="1:13">
      <c r="A71" s="13"/>
      <c r="B71" s="13"/>
      <c r="C71" s="51"/>
      <c r="D71" s="12"/>
      <c r="E71" s="46"/>
      <c r="F71" s="44"/>
      <c r="G71" s="44"/>
      <c r="H71" s="44"/>
      <c r="I71" s="44"/>
      <c r="J71" s="44"/>
      <c r="M71" s="12"/>
    </row>
    <row r="72" spans="1:13">
      <c r="A72" s="13"/>
      <c r="B72" s="13"/>
      <c r="C72" s="51"/>
      <c r="D72" s="12"/>
      <c r="E72" s="46"/>
      <c r="F72" s="44"/>
      <c r="G72" s="44"/>
      <c r="H72" s="44"/>
      <c r="I72" s="44"/>
      <c r="J72" s="44"/>
      <c r="M72" s="12"/>
    </row>
    <row r="73" spans="1:13">
      <c r="A73" s="13"/>
      <c r="B73" s="13"/>
      <c r="C73" s="51"/>
      <c r="D73" s="12"/>
      <c r="E73" s="46"/>
      <c r="F73" s="44"/>
      <c r="G73" s="44"/>
      <c r="H73" s="44"/>
      <c r="I73" s="44"/>
      <c r="J73" s="44"/>
      <c r="M73" s="12"/>
    </row>
    <row r="74" spans="1:13">
      <c r="A74" s="13"/>
      <c r="B74" s="13"/>
      <c r="C74" s="51"/>
      <c r="D74" s="12"/>
      <c r="E74" s="46"/>
      <c r="F74" s="44"/>
      <c r="G74" s="44"/>
      <c r="H74" s="44"/>
      <c r="I74" s="44"/>
      <c r="J74" s="44"/>
      <c r="M74" s="12"/>
    </row>
    <row r="75" spans="1:13">
      <c r="A75" s="13"/>
      <c r="B75" s="13"/>
      <c r="C75" s="51"/>
      <c r="D75" s="12"/>
      <c r="E75" s="46"/>
      <c r="F75" s="44"/>
      <c r="G75" s="44"/>
      <c r="H75" s="44"/>
      <c r="I75" s="44"/>
      <c r="J75" s="44"/>
      <c r="M75" s="12"/>
    </row>
    <row r="76" spans="1:13">
      <c r="A76" s="13"/>
      <c r="B76" s="13"/>
      <c r="C76" s="51"/>
      <c r="D76" s="12"/>
      <c r="E76" s="46"/>
      <c r="F76" s="44"/>
      <c r="G76" s="44"/>
      <c r="H76" s="44"/>
      <c r="I76" s="44"/>
      <c r="J76" s="44"/>
      <c r="M76" s="12"/>
    </row>
    <row r="77" spans="1:13">
      <c r="A77" s="13"/>
      <c r="B77" s="13"/>
      <c r="C77" s="51"/>
      <c r="D77" s="12"/>
      <c r="E77" s="46"/>
      <c r="F77" s="44"/>
      <c r="G77" s="44"/>
      <c r="H77" s="44"/>
      <c r="I77" s="44"/>
      <c r="J77" s="44"/>
      <c r="M77" s="12"/>
    </row>
    <row r="78" spans="1:13">
      <c r="A78" s="13"/>
      <c r="B78" s="13"/>
      <c r="C78" s="51"/>
      <c r="D78" s="12"/>
      <c r="E78" s="46"/>
      <c r="F78" s="44"/>
      <c r="G78" s="44"/>
      <c r="H78" s="44"/>
      <c r="I78" s="44"/>
      <c r="J78" s="44"/>
      <c r="M78" s="12"/>
    </row>
    <row r="79" spans="1:13">
      <c r="A79" s="13"/>
      <c r="B79" s="13"/>
      <c r="C79" s="51"/>
      <c r="D79" s="12"/>
      <c r="E79" s="46"/>
      <c r="F79" s="44"/>
      <c r="G79" s="44"/>
      <c r="H79" s="44"/>
      <c r="I79" s="44"/>
      <c r="J79" s="44"/>
      <c r="M79" s="12"/>
    </row>
    <row r="80" spans="1:13">
      <c r="A80" s="13"/>
      <c r="B80" s="13"/>
      <c r="C80" s="51"/>
      <c r="D80" s="12"/>
      <c r="E80" s="46"/>
      <c r="F80" s="44"/>
      <c r="G80" s="44"/>
      <c r="H80" s="44"/>
      <c r="I80" s="44"/>
      <c r="J80" s="44"/>
      <c r="M80" s="12"/>
    </row>
    <row r="81" spans="1:13">
      <c r="A81" s="13"/>
      <c r="B81" s="13"/>
      <c r="C81" s="51"/>
      <c r="D81" s="12"/>
      <c r="E81" s="46"/>
      <c r="F81" s="44"/>
      <c r="G81" s="44"/>
      <c r="H81" s="44"/>
      <c r="I81" s="44"/>
      <c r="J81" s="44"/>
      <c r="M81" s="12"/>
    </row>
    <row r="82" spans="1:13">
      <c r="A82" s="13"/>
      <c r="B82" s="13"/>
      <c r="C82" s="51"/>
      <c r="D82" s="12"/>
      <c r="E82" s="46"/>
      <c r="F82" s="44"/>
      <c r="G82" s="44"/>
      <c r="H82" s="44"/>
      <c r="I82" s="44"/>
      <c r="J82" s="44"/>
      <c r="M82" s="12"/>
    </row>
    <row r="83" spans="1:13">
      <c r="A83" s="13"/>
      <c r="B83" s="13"/>
      <c r="C83" s="51"/>
      <c r="D83" s="12"/>
      <c r="E83" s="46"/>
      <c r="F83" s="44"/>
      <c r="G83" s="44"/>
      <c r="H83" s="44"/>
      <c r="I83" s="44"/>
      <c r="J83" s="44"/>
      <c r="M83" s="12"/>
    </row>
    <row r="84" spans="1:13">
      <c r="A84" s="13"/>
      <c r="B84" s="13"/>
      <c r="C84" s="51"/>
      <c r="D84" s="12"/>
      <c r="E84" s="46"/>
      <c r="F84" s="44"/>
      <c r="G84" s="44"/>
      <c r="H84" s="44"/>
      <c r="I84" s="44"/>
      <c r="J84" s="44"/>
      <c r="M84" s="12"/>
    </row>
    <row r="85" spans="1:13">
      <c r="A85" s="13"/>
      <c r="B85" s="13"/>
      <c r="C85" s="51"/>
      <c r="D85" s="12"/>
      <c r="E85" s="46"/>
      <c r="F85" s="44"/>
      <c r="G85" s="44"/>
      <c r="H85" s="44"/>
      <c r="I85" s="44"/>
      <c r="J85" s="44"/>
      <c r="M85" s="12"/>
    </row>
    <row r="86" spans="1:13">
      <c r="A86" s="13"/>
      <c r="B86" s="13"/>
      <c r="C86" s="51"/>
      <c r="D86" s="12"/>
      <c r="E86" s="46"/>
      <c r="F86" s="44"/>
      <c r="G86" s="44"/>
      <c r="H86" s="44"/>
      <c r="I86" s="44"/>
      <c r="J86" s="44"/>
      <c r="M86" s="12"/>
    </row>
    <row r="87" spans="1:13">
      <c r="A87" s="13"/>
      <c r="B87" s="13"/>
      <c r="C87" s="51"/>
      <c r="D87" s="12"/>
      <c r="E87" s="46"/>
      <c r="F87" s="44"/>
      <c r="G87" s="44"/>
      <c r="H87" s="44"/>
      <c r="I87" s="44"/>
      <c r="J87" s="44"/>
      <c r="M87" s="12"/>
    </row>
    <row r="88" spans="1:13">
      <c r="A88" s="13"/>
      <c r="B88" s="13"/>
      <c r="C88" s="51"/>
      <c r="D88" s="12"/>
      <c r="E88" s="46"/>
      <c r="F88" s="44"/>
      <c r="G88" s="44"/>
      <c r="H88" s="44"/>
      <c r="I88" s="44"/>
      <c r="J88" s="44"/>
      <c r="M88" s="12"/>
    </row>
    <row r="89" spans="1:13">
      <c r="A89" s="13"/>
      <c r="B89" s="13"/>
      <c r="C89" s="51"/>
      <c r="D89" s="12"/>
      <c r="E89" s="46"/>
      <c r="F89" s="44"/>
      <c r="G89" s="44"/>
      <c r="H89" s="44"/>
      <c r="I89" s="44"/>
      <c r="J89" s="44"/>
      <c r="M89" s="12"/>
    </row>
    <row r="90" spans="1:13">
      <c r="A90" s="13"/>
      <c r="B90" s="13"/>
      <c r="C90" s="51"/>
      <c r="D90" s="12"/>
      <c r="E90" s="46"/>
      <c r="F90" s="44"/>
      <c r="G90" s="44"/>
      <c r="H90" s="44"/>
      <c r="I90" s="44"/>
      <c r="J90" s="44"/>
      <c r="M90" s="12"/>
    </row>
    <row r="91" spans="1:13">
      <c r="A91" s="13"/>
      <c r="B91" s="13"/>
      <c r="C91" s="51"/>
      <c r="D91" s="12"/>
      <c r="E91" s="46"/>
      <c r="F91" s="44"/>
      <c r="G91" s="44"/>
      <c r="H91" s="44"/>
      <c r="I91" s="44"/>
      <c r="J91" s="44"/>
      <c r="M91" s="12"/>
    </row>
    <row r="92" spans="1:13">
      <c r="A92" s="13"/>
      <c r="B92" s="13"/>
      <c r="C92" s="51"/>
      <c r="D92" s="12"/>
      <c r="E92" s="46"/>
      <c r="F92" s="44"/>
      <c r="G92" s="44"/>
      <c r="H92" s="44"/>
      <c r="I92" s="44"/>
      <c r="J92" s="44"/>
      <c r="M92" s="12"/>
    </row>
    <row r="93" spans="1:13">
      <c r="A93" s="13"/>
      <c r="B93" s="13"/>
      <c r="C93" s="51"/>
      <c r="D93" s="12"/>
      <c r="E93" s="46"/>
      <c r="F93" s="44"/>
      <c r="G93" s="44"/>
      <c r="H93" s="44"/>
      <c r="I93" s="44"/>
      <c r="J93" s="44"/>
      <c r="M93" s="12"/>
    </row>
    <row r="94" spans="1:13">
      <c r="A94" s="13"/>
      <c r="B94" s="13"/>
      <c r="C94" s="51"/>
      <c r="D94" s="12"/>
      <c r="E94" s="46"/>
      <c r="F94" s="44"/>
      <c r="G94" s="44"/>
      <c r="H94" s="44"/>
      <c r="I94" s="44"/>
      <c r="J94" s="44"/>
      <c r="M94" s="12"/>
    </row>
    <row r="95" spans="1:13">
      <c r="A95" s="13"/>
      <c r="B95" s="13"/>
      <c r="C95" s="51"/>
      <c r="D95" s="12"/>
      <c r="E95" s="46"/>
      <c r="F95" s="44"/>
      <c r="G95" s="44"/>
      <c r="H95" s="44"/>
      <c r="I95" s="44"/>
      <c r="J95" s="44"/>
      <c r="M95" s="12"/>
    </row>
    <row r="96" spans="1:13">
      <c r="A96" s="13"/>
      <c r="B96" s="13"/>
      <c r="C96" s="51"/>
      <c r="D96" s="12"/>
      <c r="E96" s="46"/>
      <c r="F96" s="44"/>
      <c r="G96" s="44"/>
      <c r="H96" s="44"/>
      <c r="I96" s="44"/>
      <c r="J96" s="44"/>
      <c r="M96" s="12"/>
    </row>
    <row r="97" spans="1:13">
      <c r="A97" s="13"/>
      <c r="B97" s="13"/>
      <c r="C97" s="51"/>
      <c r="D97" s="12"/>
      <c r="E97" s="46"/>
      <c r="F97" s="44"/>
      <c r="G97" s="44"/>
      <c r="H97" s="44"/>
      <c r="I97" s="44"/>
      <c r="J97" s="44"/>
      <c r="M97" s="12"/>
    </row>
    <row r="98" spans="1:13">
      <c r="A98" s="13"/>
      <c r="B98" s="13"/>
      <c r="C98" s="51"/>
      <c r="D98" s="12"/>
      <c r="E98" s="46"/>
      <c r="F98" s="44"/>
      <c r="G98" s="44"/>
      <c r="H98" s="44"/>
      <c r="I98" s="44"/>
      <c r="J98" s="44"/>
      <c r="M98" s="12"/>
    </row>
    <row r="99" spans="1:13">
      <c r="A99" s="13"/>
      <c r="B99" s="13"/>
      <c r="C99" s="51"/>
      <c r="D99" s="12"/>
      <c r="E99" s="46"/>
      <c r="F99" s="44"/>
      <c r="G99" s="44"/>
      <c r="H99" s="44"/>
      <c r="I99" s="44"/>
      <c r="J99" s="44"/>
      <c r="M99" s="12"/>
    </row>
    <row r="100" spans="1:13">
      <c r="A100" s="13"/>
      <c r="B100" s="13"/>
      <c r="C100" s="51"/>
      <c r="D100" s="12"/>
      <c r="E100" s="46"/>
      <c r="F100" s="44"/>
      <c r="G100" s="44"/>
      <c r="H100" s="44"/>
      <c r="I100" s="44"/>
      <c r="J100" s="44"/>
      <c r="M100" s="12"/>
    </row>
    <row r="101" spans="1:13">
      <c r="A101" s="13"/>
      <c r="B101" s="13"/>
      <c r="C101" s="51"/>
      <c r="D101" s="12"/>
      <c r="E101" s="46"/>
      <c r="F101" s="44"/>
      <c r="G101" s="44"/>
      <c r="H101" s="44"/>
      <c r="I101" s="44"/>
      <c r="J101" s="44"/>
      <c r="M101" s="12"/>
    </row>
    <row r="102" spans="1:13">
      <c r="A102" s="13"/>
      <c r="B102" s="13"/>
      <c r="C102" s="51"/>
      <c r="D102" s="12"/>
      <c r="E102" s="46"/>
      <c r="F102" s="44"/>
      <c r="G102" s="44"/>
      <c r="H102" s="44"/>
      <c r="I102" s="44"/>
      <c r="J102" s="44"/>
      <c r="M102" s="12"/>
    </row>
    <row r="103" spans="1:13">
      <c r="A103" s="13"/>
      <c r="B103" s="13"/>
      <c r="C103" s="51"/>
      <c r="D103" s="12"/>
      <c r="E103" s="46"/>
      <c r="F103" s="44"/>
      <c r="G103" s="44"/>
      <c r="H103" s="44"/>
      <c r="I103" s="44"/>
      <c r="J103" s="44"/>
      <c r="M103" s="12"/>
    </row>
    <row r="104" spans="1:13">
      <c r="A104" s="13"/>
      <c r="B104" s="13"/>
      <c r="C104" s="51"/>
      <c r="D104" s="12"/>
      <c r="E104" s="46"/>
      <c r="F104" s="44"/>
      <c r="G104" s="44"/>
      <c r="H104" s="44"/>
      <c r="I104" s="44"/>
      <c r="J104" s="44"/>
      <c r="M104" s="12"/>
    </row>
    <row r="105" spans="1:13">
      <c r="A105" s="13"/>
      <c r="B105" s="13"/>
      <c r="C105" s="51"/>
      <c r="D105" s="12"/>
      <c r="E105" s="46"/>
      <c r="F105" s="44"/>
      <c r="G105" s="44"/>
      <c r="H105" s="44"/>
      <c r="I105" s="44"/>
      <c r="J105" s="44"/>
      <c r="M105" s="12"/>
    </row>
    <row r="106" spans="1:13">
      <c r="A106" s="13"/>
      <c r="B106" s="13"/>
      <c r="C106" s="51"/>
      <c r="D106" s="12"/>
      <c r="E106" s="46"/>
      <c r="F106" s="44"/>
      <c r="G106" s="44"/>
      <c r="H106" s="44"/>
      <c r="I106" s="44"/>
      <c r="J106" s="44"/>
      <c r="M106" s="12"/>
    </row>
    <row r="107" spans="1:13">
      <c r="A107" s="13"/>
      <c r="B107" s="13"/>
      <c r="C107" s="51"/>
      <c r="D107" s="12"/>
      <c r="E107" s="46"/>
      <c r="F107" s="44"/>
      <c r="G107" s="44"/>
      <c r="H107" s="44"/>
      <c r="I107" s="44"/>
      <c r="J107" s="44"/>
      <c r="M107" s="12"/>
    </row>
    <row r="108" spans="1:13">
      <c r="A108" s="13"/>
      <c r="B108" s="13"/>
      <c r="C108" s="51"/>
      <c r="D108" s="12"/>
      <c r="E108" s="46"/>
      <c r="F108" s="44"/>
      <c r="G108" s="44"/>
      <c r="H108" s="44"/>
      <c r="I108" s="44"/>
      <c r="J108" s="44"/>
      <c r="M108" s="12"/>
    </row>
    <row r="109" spans="1:13">
      <c r="A109" s="13"/>
      <c r="B109" s="13"/>
      <c r="C109" s="51"/>
      <c r="D109" s="12"/>
      <c r="E109" s="46"/>
      <c r="F109" s="44"/>
      <c r="G109" s="44"/>
      <c r="H109" s="44"/>
      <c r="I109" s="44"/>
      <c r="J109" s="44"/>
      <c r="M109" s="12"/>
    </row>
    <row r="110" spans="1:13">
      <c r="A110" s="13"/>
      <c r="B110" s="13"/>
      <c r="C110" s="51"/>
      <c r="D110" s="12"/>
      <c r="E110" s="46"/>
      <c r="F110" s="44"/>
      <c r="G110" s="44"/>
      <c r="H110" s="44"/>
      <c r="I110" s="44"/>
      <c r="J110" s="44"/>
      <c r="M110" s="12"/>
    </row>
    <row r="111" spans="1:13">
      <c r="A111" s="13"/>
      <c r="B111" s="13"/>
      <c r="C111" s="51"/>
      <c r="D111" s="12"/>
      <c r="E111" s="46"/>
      <c r="F111" s="44"/>
      <c r="G111" s="44"/>
      <c r="H111" s="44"/>
      <c r="I111" s="44"/>
      <c r="J111" s="44"/>
      <c r="M111" s="12"/>
    </row>
    <row r="112" spans="1:13">
      <c r="A112" s="13"/>
      <c r="B112" s="13"/>
      <c r="C112" s="51"/>
      <c r="D112" s="12"/>
      <c r="E112" s="46"/>
      <c r="F112" s="44"/>
      <c r="G112" s="44"/>
      <c r="H112" s="44"/>
      <c r="I112" s="44"/>
      <c r="J112" s="44"/>
      <c r="M112" s="12"/>
    </row>
    <row r="113" spans="1:13">
      <c r="A113" s="13"/>
      <c r="B113" s="13"/>
      <c r="C113" s="51"/>
      <c r="D113" s="12"/>
      <c r="E113" s="46"/>
      <c r="F113" s="44"/>
      <c r="G113" s="44"/>
      <c r="H113" s="44"/>
      <c r="I113" s="44"/>
      <c r="J113" s="44"/>
      <c r="M113" s="12"/>
    </row>
    <row r="114" spans="1:13">
      <c r="A114" s="13"/>
      <c r="B114" s="13"/>
      <c r="C114" s="51"/>
      <c r="D114" s="12"/>
      <c r="E114" s="46"/>
      <c r="F114" s="44"/>
      <c r="G114" s="44"/>
      <c r="H114" s="44"/>
      <c r="I114" s="44"/>
      <c r="J114" s="44"/>
      <c r="M114" s="12"/>
    </row>
    <row r="115" spans="1:13">
      <c r="A115" s="13"/>
      <c r="B115" s="13"/>
      <c r="C115" s="51"/>
      <c r="D115" s="12"/>
      <c r="E115" s="46"/>
      <c r="F115" s="44"/>
      <c r="G115" s="44"/>
      <c r="H115" s="44"/>
      <c r="I115" s="44"/>
      <c r="J115" s="44"/>
      <c r="M115" s="12"/>
    </row>
    <row r="116" spans="1:13">
      <c r="A116" s="13"/>
      <c r="B116" s="13"/>
      <c r="C116" s="51"/>
      <c r="D116" s="12"/>
      <c r="E116" s="46"/>
      <c r="F116" s="44"/>
      <c r="G116" s="44"/>
      <c r="H116" s="44"/>
      <c r="I116" s="44"/>
      <c r="J116" s="44"/>
      <c r="M116" s="12"/>
    </row>
    <row r="117" spans="1:13">
      <c r="A117" s="13"/>
      <c r="B117" s="13"/>
      <c r="C117" s="51"/>
      <c r="D117" s="12"/>
      <c r="E117" s="46"/>
      <c r="F117" s="44"/>
      <c r="G117" s="44"/>
      <c r="H117" s="44"/>
      <c r="I117" s="44"/>
      <c r="J117" s="44"/>
      <c r="M117" s="12"/>
    </row>
    <row r="118" spans="1:13">
      <c r="A118" s="13"/>
      <c r="B118" s="13"/>
      <c r="C118" s="51"/>
      <c r="D118" s="12"/>
      <c r="E118" s="46"/>
      <c r="F118" s="44"/>
      <c r="G118" s="44"/>
      <c r="H118" s="44"/>
      <c r="I118" s="44"/>
      <c r="J118" s="44"/>
      <c r="M118" s="12"/>
    </row>
    <row r="119" spans="1:13">
      <c r="A119" s="13"/>
      <c r="B119" s="13"/>
      <c r="C119" s="51"/>
      <c r="D119" s="12"/>
      <c r="E119" s="46"/>
      <c r="F119" s="44"/>
      <c r="G119" s="44"/>
      <c r="H119" s="44"/>
      <c r="I119" s="44"/>
      <c r="J119" s="44"/>
      <c r="M119" s="12"/>
    </row>
    <row r="120" spans="1:13">
      <c r="A120" s="13"/>
      <c r="B120" s="13"/>
      <c r="C120" s="51"/>
      <c r="D120" s="12"/>
      <c r="E120" s="46"/>
      <c r="F120" s="44"/>
      <c r="G120" s="44"/>
      <c r="H120" s="44"/>
      <c r="I120" s="44"/>
      <c r="J120" s="44"/>
      <c r="M120" s="12"/>
    </row>
    <row r="121" spans="1:13">
      <c r="A121" s="13"/>
      <c r="B121" s="13"/>
      <c r="C121" s="51"/>
      <c r="D121" s="12"/>
      <c r="E121" s="46"/>
      <c r="F121" s="44"/>
      <c r="G121" s="44"/>
      <c r="H121" s="44"/>
      <c r="I121" s="44"/>
      <c r="J121" s="44"/>
      <c r="M121" s="12"/>
    </row>
    <row r="122" spans="1:13">
      <c r="A122" s="13"/>
      <c r="B122" s="13"/>
      <c r="C122" s="51"/>
      <c r="D122" s="12"/>
      <c r="E122" s="46"/>
      <c r="F122" s="44"/>
      <c r="G122" s="44"/>
      <c r="H122" s="44"/>
      <c r="I122" s="44"/>
      <c r="J122" s="44"/>
      <c r="M122" s="12"/>
    </row>
    <row r="123" spans="1:13">
      <c r="A123" s="13"/>
      <c r="B123" s="13"/>
      <c r="C123" s="51"/>
      <c r="D123" s="12"/>
      <c r="E123" s="46"/>
      <c r="F123" s="44"/>
      <c r="G123" s="44"/>
      <c r="H123" s="44"/>
      <c r="I123" s="44"/>
      <c r="J123" s="44"/>
      <c r="M123" s="12"/>
    </row>
    <row r="124" spans="1:13">
      <c r="A124" s="13"/>
      <c r="B124" s="13"/>
      <c r="C124" s="51"/>
      <c r="D124" s="12"/>
      <c r="E124" s="46"/>
      <c r="F124" s="44"/>
      <c r="G124" s="44"/>
      <c r="H124" s="44"/>
      <c r="I124" s="44"/>
      <c r="J124" s="44"/>
      <c r="M124" s="12"/>
    </row>
    <row r="125" spans="1:13">
      <c r="A125" s="13"/>
      <c r="B125" s="13"/>
      <c r="C125" s="51"/>
      <c r="D125" s="12"/>
      <c r="E125" s="46"/>
      <c r="F125" s="44"/>
      <c r="G125" s="44"/>
      <c r="H125" s="44"/>
      <c r="I125" s="44"/>
      <c r="J125" s="44"/>
      <c r="M125" s="12"/>
    </row>
    <row r="126" spans="1:13">
      <c r="A126" s="13"/>
      <c r="B126" s="13"/>
      <c r="C126" s="51"/>
      <c r="D126" s="12"/>
      <c r="E126" s="46"/>
      <c r="F126" s="44"/>
      <c r="G126" s="44"/>
      <c r="H126" s="44"/>
      <c r="I126" s="44"/>
      <c r="J126" s="44"/>
      <c r="M126" s="12"/>
    </row>
    <row r="127" spans="1:13">
      <c r="A127" s="13"/>
      <c r="B127" s="13"/>
      <c r="C127" s="51"/>
      <c r="D127" s="12"/>
      <c r="E127" s="46"/>
      <c r="F127" s="44"/>
      <c r="G127" s="44"/>
      <c r="H127" s="44"/>
      <c r="I127" s="44"/>
      <c r="J127" s="44"/>
      <c r="M127" s="12"/>
    </row>
    <row r="128" spans="1:13">
      <c r="A128" s="13"/>
      <c r="B128" s="13"/>
      <c r="C128" s="51"/>
      <c r="D128" s="12"/>
      <c r="E128" s="46"/>
      <c r="F128" s="44"/>
      <c r="G128" s="44"/>
      <c r="H128" s="44"/>
      <c r="I128" s="44"/>
      <c r="J128" s="44"/>
      <c r="M128" s="12"/>
    </row>
    <row r="129" spans="1:13">
      <c r="A129" s="13"/>
      <c r="B129" s="13"/>
      <c r="C129" s="51"/>
      <c r="D129" s="12"/>
      <c r="E129" s="46"/>
      <c r="F129" s="44"/>
      <c r="G129" s="44"/>
      <c r="H129" s="44"/>
      <c r="I129" s="44"/>
      <c r="J129" s="44"/>
      <c r="M129" s="12"/>
    </row>
    <row r="130" spans="1:13">
      <c r="A130" s="13"/>
      <c r="B130" s="13"/>
      <c r="C130" s="51"/>
      <c r="D130" s="12"/>
      <c r="E130" s="46"/>
      <c r="F130" s="44"/>
      <c r="G130" s="44"/>
      <c r="H130" s="44"/>
      <c r="I130" s="44"/>
      <c r="J130" s="44"/>
      <c r="M130" s="12"/>
    </row>
    <row r="131" spans="1:13">
      <c r="A131" s="13"/>
      <c r="B131" s="13"/>
      <c r="C131" s="51"/>
      <c r="D131" s="12"/>
      <c r="E131" s="46"/>
      <c r="F131" s="44"/>
      <c r="G131" s="44"/>
      <c r="H131" s="44"/>
      <c r="I131" s="44"/>
      <c r="J131" s="44"/>
      <c r="M131" s="12"/>
    </row>
    <row r="132" spans="1:13">
      <c r="A132" s="13"/>
      <c r="B132" s="13"/>
      <c r="C132" s="51"/>
      <c r="D132" s="12"/>
      <c r="E132" s="46"/>
      <c r="F132" s="44"/>
      <c r="G132" s="44"/>
      <c r="H132" s="44"/>
      <c r="I132" s="44"/>
      <c r="J132" s="44"/>
      <c r="M132" s="12"/>
    </row>
    <row r="133" spans="1:13">
      <c r="A133" s="13"/>
      <c r="B133" s="13"/>
      <c r="C133" s="51"/>
      <c r="D133" s="12"/>
      <c r="E133" s="46"/>
      <c r="F133" s="44"/>
      <c r="G133" s="44"/>
      <c r="H133" s="44"/>
      <c r="I133" s="44"/>
      <c r="J133" s="44"/>
      <c r="M133" s="12"/>
    </row>
    <row r="134" spans="1:13">
      <c r="A134" s="13"/>
      <c r="B134" s="13"/>
      <c r="C134" s="51"/>
      <c r="D134" s="12"/>
      <c r="E134" s="46"/>
      <c r="F134" s="44"/>
      <c r="G134" s="44"/>
      <c r="H134" s="44"/>
      <c r="I134" s="44"/>
      <c r="J134" s="44"/>
      <c r="M134" s="12"/>
    </row>
    <row r="135" spans="1:13">
      <c r="A135" s="13"/>
      <c r="B135" s="13"/>
      <c r="C135" s="51"/>
      <c r="D135" s="12"/>
      <c r="E135" s="46"/>
      <c r="F135" s="44"/>
      <c r="G135" s="44"/>
      <c r="H135" s="44"/>
      <c r="I135" s="44"/>
      <c r="J135" s="44"/>
      <c r="M135" s="12"/>
    </row>
    <row r="136" spans="1:13">
      <c r="A136" s="13"/>
      <c r="B136" s="13"/>
      <c r="C136" s="52"/>
      <c r="D136" s="12"/>
      <c r="E136" s="46"/>
      <c r="F136" s="44"/>
      <c r="G136" s="44"/>
      <c r="H136" s="44"/>
      <c r="I136" s="44"/>
      <c r="J136" s="44"/>
      <c r="M136" s="12"/>
    </row>
    <row r="137" spans="1:13">
      <c r="A137" s="13"/>
      <c r="B137" s="13"/>
      <c r="C137" s="52"/>
      <c r="D137" s="12"/>
      <c r="E137" s="46"/>
      <c r="F137" s="44"/>
      <c r="G137" s="44"/>
      <c r="H137" s="44"/>
      <c r="I137" s="44"/>
      <c r="J137" s="44"/>
      <c r="M137" s="12"/>
    </row>
    <row r="138" spans="1:13">
      <c r="A138" s="13"/>
      <c r="B138" s="13"/>
      <c r="C138" s="52"/>
      <c r="D138" s="12"/>
      <c r="E138" s="46"/>
      <c r="F138" s="44"/>
      <c r="G138" s="44"/>
      <c r="H138" s="44"/>
      <c r="I138" s="44"/>
      <c r="J138" s="44"/>
      <c r="M138" s="12"/>
    </row>
    <row r="139" spans="1:13">
      <c r="A139" s="13"/>
      <c r="B139" s="13"/>
      <c r="C139" s="52"/>
      <c r="D139" s="12"/>
      <c r="E139" s="46"/>
      <c r="F139" s="44"/>
      <c r="G139" s="44"/>
      <c r="H139" s="44"/>
      <c r="I139" s="44"/>
      <c r="J139" s="44"/>
      <c r="M139" s="12"/>
    </row>
    <row r="140" spans="1:13">
      <c r="A140" s="13"/>
      <c r="B140" s="13"/>
      <c r="C140" s="52"/>
      <c r="D140" s="12"/>
      <c r="E140" s="46"/>
      <c r="F140" s="44"/>
      <c r="G140" s="44"/>
      <c r="H140" s="44"/>
      <c r="I140" s="44"/>
      <c r="J140" s="44"/>
      <c r="M140" s="12"/>
    </row>
    <row r="141" spans="1:13">
      <c r="A141" s="13"/>
      <c r="B141" s="13"/>
      <c r="C141" s="52"/>
      <c r="D141" s="12"/>
      <c r="E141" s="46"/>
      <c r="F141" s="44"/>
      <c r="G141" s="44"/>
      <c r="H141" s="44"/>
      <c r="I141" s="44"/>
      <c r="J141" s="44"/>
      <c r="M141" s="12"/>
    </row>
    <row r="142" spans="1:13">
      <c r="A142" s="13"/>
      <c r="B142" s="13"/>
      <c r="C142" s="52"/>
      <c r="D142" s="12"/>
      <c r="E142" s="46"/>
      <c r="F142" s="44"/>
      <c r="G142" s="44"/>
      <c r="H142" s="44"/>
      <c r="I142" s="44"/>
      <c r="J142" s="44"/>
      <c r="M142" s="12"/>
    </row>
    <row r="143" spans="1:13">
      <c r="A143" s="13"/>
      <c r="B143" s="13"/>
      <c r="C143" s="52"/>
      <c r="D143" s="12"/>
      <c r="E143" s="46"/>
      <c r="F143" s="44"/>
      <c r="G143" s="44"/>
      <c r="H143" s="44"/>
      <c r="I143" s="44"/>
      <c r="J143" s="44"/>
      <c r="M143" s="12"/>
    </row>
    <row r="144" spans="1:13">
      <c r="A144" s="13"/>
      <c r="B144" s="13"/>
      <c r="C144" s="52"/>
      <c r="D144" s="12"/>
      <c r="E144" s="46"/>
      <c r="F144" s="44"/>
      <c r="G144" s="44"/>
      <c r="H144" s="44"/>
      <c r="I144" s="44"/>
      <c r="J144" s="44"/>
      <c r="M144" s="12"/>
    </row>
    <row r="145" spans="1:13">
      <c r="A145" s="13"/>
      <c r="B145" s="13"/>
      <c r="C145" s="52"/>
      <c r="D145" s="12"/>
      <c r="E145" s="46"/>
      <c r="F145" s="44"/>
      <c r="G145" s="44"/>
      <c r="H145" s="44"/>
      <c r="I145" s="44"/>
      <c r="J145" s="44"/>
      <c r="M145" s="12"/>
    </row>
    <row r="146" spans="1:13">
      <c r="A146" s="13"/>
      <c r="B146" s="13"/>
      <c r="C146" s="52"/>
      <c r="D146" s="12"/>
      <c r="E146" s="46"/>
      <c r="F146" s="44"/>
      <c r="G146" s="44"/>
      <c r="H146" s="44"/>
      <c r="I146" s="44"/>
      <c r="J146" s="44"/>
      <c r="M146" s="12"/>
    </row>
    <row r="147" spans="1:13">
      <c r="A147" s="13"/>
      <c r="B147" s="13"/>
      <c r="C147" s="52"/>
      <c r="D147" s="12"/>
      <c r="E147" s="46"/>
      <c r="F147" s="44"/>
      <c r="G147" s="44"/>
      <c r="H147" s="44"/>
      <c r="I147" s="44"/>
      <c r="J147" s="44"/>
      <c r="M147" s="12"/>
    </row>
    <row r="148" spans="1:13">
      <c r="A148" s="13"/>
      <c r="B148" s="13"/>
      <c r="C148" s="52"/>
      <c r="D148" s="12"/>
      <c r="E148" s="46"/>
      <c r="F148" s="44"/>
      <c r="G148" s="44"/>
      <c r="H148" s="44"/>
      <c r="I148" s="44"/>
      <c r="J148" s="44"/>
      <c r="M148" s="12"/>
    </row>
    <row r="149" spans="1:13">
      <c r="A149" s="13"/>
      <c r="B149" s="13"/>
      <c r="C149" s="52"/>
      <c r="D149" s="12"/>
      <c r="E149" s="46"/>
      <c r="F149" s="44"/>
      <c r="G149" s="44"/>
      <c r="H149" s="44"/>
      <c r="I149" s="44"/>
      <c r="J149" s="44"/>
      <c r="M149" s="12"/>
    </row>
    <row r="150" spans="1:13">
      <c r="A150" s="13"/>
      <c r="B150" s="13"/>
      <c r="C150" s="52"/>
      <c r="D150" s="12"/>
      <c r="E150" s="46"/>
      <c r="F150" s="44"/>
      <c r="G150" s="44"/>
      <c r="H150" s="44"/>
      <c r="I150" s="44"/>
      <c r="J150" s="44"/>
      <c r="M150" s="12"/>
    </row>
    <row r="151" spans="1:13">
      <c r="A151" s="13"/>
      <c r="B151" s="13"/>
      <c r="C151" s="52"/>
      <c r="D151" s="12"/>
      <c r="E151" s="46"/>
      <c r="F151" s="44"/>
      <c r="G151" s="44"/>
      <c r="H151" s="44"/>
      <c r="I151" s="44"/>
      <c r="J151" s="44"/>
      <c r="M151" s="12"/>
    </row>
    <row r="152" spans="1:13">
      <c r="A152" s="13"/>
      <c r="B152" s="13"/>
      <c r="C152" s="52"/>
      <c r="D152" s="12"/>
      <c r="E152" s="46"/>
      <c r="F152" s="44"/>
      <c r="G152" s="44"/>
      <c r="H152" s="44"/>
      <c r="I152" s="44"/>
      <c r="J152" s="44"/>
      <c r="M152" s="12"/>
    </row>
    <row r="153" spans="1:13">
      <c r="A153" s="13"/>
      <c r="B153" s="13"/>
      <c r="C153" s="52"/>
      <c r="D153" s="12"/>
      <c r="E153" s="46"/>
      <c r="F153" s="44"/>
      <c r="G153" s="44"/>
      <c r="H153" s="44"/>
      <c r="I153" s="44"/>
      <c r="J153" s="44"/>
      <c r="M153" s="12"/>
    </row>
    <row r="154" spans="1:13">
      <c r="A154" s="13"/>
      <c r="B154" s="13"/>
      <c r="C154" s="52"/>
      <c r="D154" s="12"/>
      <c r="E154" s="46"/>
      <c r="F154" s="44"/>
      <c r="G154" s="44"/>
      <c r="H154" s="44"/>
      <c r="I154" s="44"/>
      <c r="J154" s="44"/>
      <c r="M154" s="12"/>
    </row>
    <row r="155" spans="1:13">
      <c r="A155" s="13"/>
      <c r="B155" s="13"/>
      <c r="C155" s="52"/>
      <c r="D155" s="12"/>
      <c r="E155" s="46"/>
      <c r="F155" s="44"/>
      <c r="G155" s="44"/>
      <c r="H155" s="44"/>
      <c r="I155" s="44"/>
      <c r="J155" s="44"/>
      <c r="M155" s="12"/>
    </row>
    <row r="156" spans="1:13">
      <c r="A156" s="13"/>
      <c r="B156" s="13"/>
      <c r="C156" s="52"/>
      <c r="D156" s="12"/>
      <c r="E156" s="46"/>
      <c r="F156" s="44"/>
      <c r="G156" s="44"/>
      <c r="H156" s="44"/>
      <c r="I156" s="44"/>
      <c r="J156" s="44"/>
      <c r="M156" s="12"/>
    </row>
    <row r="157" spans="1:13">
      <c r="A157" s="13"/>
      <c r="B157" s="13"/>
      <c r="C157" s="52"/>
      <c r="D157" s="12"/>
      <c r="E157" s="46"/>
      <c r="F157" s="44"/>
      <c r="G157" s="44"/>
      <c r="H157" s="44"/>
      <c r="I157" s="44"/>
      <c r="J157" s="44"/>
      <c r="M157" s="12"/>
    </row>
    <row r="158" spans="1:13">
      <c r="A158" s="13"/>
      <c r="B158" s="13"/>
      <c r="C158" s="52"/>
      <c r="D158" s="12"/>
      <c r="E158" s="46"/>
      <c r="F158" s="44"/>
      <c r="G158" s="44"/>
      <c r="H158" s="44"/>
      <c r="I158" s="44"/>
      <c r="J158" s="44"/>
      <c r="M158" s="12"/>
    </row>
    <row r="159" spans="1:13">
      <c r="A159" s="13"/>
      <c r="B159" s="13"/>
      <c r="C159" s="52"/>
      <c r="D159" s="12"/>
      <c r="E159" s="46"/>
      <c r="F159" s="44"/>
      <c r="G159" s="44"/>
      <c r="H159" s="44"/>
      <c r="I159" s="44"/>
      <c r="J159" s="44"/>
      <c r="M159" s="12"/>
    </row>
    <row r="160" spans="1:13">
      <c r="A160" s="13"/>
      <c r="B160" s="13"/>
      <c r="C160" s="52"/>
      <c r="D160" s="12"/>
      <c r="E160" s="46"/>
      <c r="F160" s="44"/>
      <c r="G160" s="44"/>
      <c r="H160" s="44"/>
      <c r="I160" s="44"/>
      <c r="J160" s="44"/>
      <c r="M160" s="12"/>
    </row>
    <row r="161" spans="1:13">
      <c r="A161" s="13"/>
      <c r="B161" s="13"/>
      <c r="C161" s="52"/>
      <c r="D161" s="12"/>
      <c r="E161" s="46"/>
      <c r="F161" s="44"/>
      <c r="G161" s="44"/>
      <c r="H161" s="44"/>
      <c r="I161" s="44"/>
      <c r="J161" s="44"/>
      <c r="M161" s="12"/>
    </row>
    <row r="162" spans="1:13">
      <c r="A162" s="13"/>
      <c r="B162" s="13"/>
      <c r="C162" s="52"/>
      <c r="D162" s="12"/>
      <c r="E162" s="46"/>
      <c r="F162" s="44"/>
      <c r="G162" s="44"/>
      <c r="H162" s="44"/>
      <c r="I162" s="44"/>
      <c r="J162" s="44"/>
      <c r="M162" s="12"/>
    </row>
    <row r="163" spans="1:13">
      <c r="A163" s="13"/>
      <c r="B163" s="13"/>
      <c r="C163" s="52"/>
      <c r="D163" s="12"/>
      <c r="E163" s="46"/>
      <c r="F163" s="44"/>
      <c r="G163" s="44"/>
      <c r="H163" s="44"/>
      <c r="I163" s="44"/>
      <c r="J163" s="44"/>
      <c r="M163" s="12"/>
    </row>
    <row r="164" spans="1:13">
      <c r="A164" s="13"/>
      <c r="B164" s="13"/>
      <c r="C164" s="52"/>
      <c r="D164" s="12"/>
      <c r="E164" s="46"/>
      <c r="F164" s="44"/>
      <c r="G164" s="44"/>
      <c r="H164" s="44"/>
      <c r="I164" s="44"/>
      <c r="J164" s="44"/>
      <c r="M164" s="12"/>
    </row>
    <row r="165" spans="1:13">
      <c r="A165" s="13"/>
      <c r="B165" s="13"/>
      <c r="C165" s="52"/>
      <c r="D165" s="12"/>
      <c r="E165" s="46"/>
      <c r="F165" s="44"/>
      <c r="G165" s="44"/>
      <c r="H165" s="44"/>
      <c r="I165" s="44"/>
      <c r="J165" s="44"/>
      <c r="M165" s="12"/>
    </row>
    <row r="166" spans="1:13">
      <c r="A166" s="13"/>
      <c r="B166" s="13"/>
      <c r="C166" s="52"/>
      <c r="D166" s="12"/>
      <c r="E166" s="46"/>
      <c r="F166" s="44"/>
      <c r="G166" s="44"/>
      <c r="H166" s="44"/>
      <c r="I166" s="44"/>
      <c r="J166" s="44"/>
      <c r="M166" s="12"/>
    </row>
    <row r="167" spans="1:13">
      <c r="A167" s="13"/>
      <c r="B167" s="13"/>
      <c r="C167" s="52"/>
      <c r="D167" s="12"/>
      <c r="E167" s="46"/>
      <c r="F167" s="44"/>
      <c r="G167" s="44"/>
      <c r="H167" s="44"/>
      <c r="I167" s="44"/>
      <c r="J167" s="44"/>
      <c r="M167" s="12"/>
    </row>
    <row r="168" spans="1:13">
      <c r="A168" s="13"/>
      <c r="B168" s="13"/>
      <c r="C168" s="52"/>
      <c r="D168" s="12"/>
      <c r="E168" s="46"/>
      <c r="F168" s="44"/>
      <c r="G168" s="44"/>
      <c r="H168" s="44"/>
      <c r="I168" s="44"/>
      <c r="J168" s="44"/>
      <c r="M168" s="12"/>
    </row>
    <row r="169" spans="1:13">
      <c r="A169" s="13"/>
      <c r="B169" s="13"/>
      <c r="C169" s="52"/>
      <c r="D169" s="12"/>
      <c r="E169" s="46"/>
      <c r="F169" s="44"/>
      <c r="G169" s="44"/>
      <c r="H169" s="44"/>
      <c r="I169" s="44"/>
      <c r="J169" s="44"/>
      <c r="M169" s="12"/>
    </row>
    <row r="170" spans="1:13">
      <c r="A170" s="13"/>
      <c r="B170" s="13"/>
      <c r="C170" s="52"/>
      <c r="D170" s="12"/>
      <c r="E170" s="46"/>
      <c r="F170" s="44"/>
      <c r="G170" s="44"/>
      <c r="H170" s="44"/>
      <c r="I170" s="44"/>
      <c r="J170" s="44"/>
      <c r="M170" s="12"/>
    </row>
    <row r="171" spans="1:13">
      <c r="A171" s="13"/>
      <c r="B171" s="13"/>
      <c r="C171" s="52"/>
      <c r="D171" s="12"/>
      <c r="E171" s="46"/>
      <c r="F171" s="44"/>
      <c r="G171" s="44"/>
      <c r="H171" s="44"/>
      <c r="I171" s="44"/>
      <c r="J171" s="44"/>
      <c r="M171" s="12"/>
    </row>
    <row r="172" spans="1:13">
      <c r="A172" s="13"/>
      <c r="B172" s="13"/>
      <c r="C172" s="52"/>
      <c r="D172" s="12"/>
      <c r="E172" s="46"/>
      <c r="F172" s="44"/>
      <c r="G172" s="44"/>
      <c r="H172" s="44"/>
      <c r="I172" s="44"/>
      <c r="J172" s="44"/>
      <c r="M172" s="12"/>
    </row>
    <row r="173" spans="1:13">
      <c r="A173" s="13"/>
      <c r="B173" s="13"/>
      <c r="C173" s="52"/>
      <c r="D173" s="12"/>
      <c r="E173" s="46"/>
      <c r="F173" s="44"/>
      <c r="G173" s="44"/>
      <c r="H173" s="44"/>
      <c r="I173" s="44"/>
      <c r="J173" s="44"/>
      <c r="M173" s="12"/>
    </row>
    <row r="174" spans="1:13">
      <c r="A174" s="13"/>
      <c r="B174" s="13"/>
      <c r="C174" s="52"/>
      <c r="D174" s="12"/>
      <c r="E174" s="46"/>
      <c r="F174" s="44"/>
      <c r="G174" s="44"/>
      <c r="H174" s="44"/>
      <c r="I174" s="44"/>
      <c r="J174" s="44"/>
      <c r="M174" s="12"/>
    </row>
    <row r="175" spans="1:13">
      <c r="A175" s="13"/>
      <c r="B175" s="13"/>
      <c r="C175" s="52"/>
      <c r="D175" s="12"/>
      <c r="E175" s="46"/>
      <c r="F175" s="44"/>
      <c r="G175" s="44"/>
      <c r="H175" s="44"/>
      <c r="I175" s="44"/>
      <c r="J175" s="44"/>
      <c r="M175" s="12"/>
    </row>
    <row r="176" spans="1:13">
      <c r="A176" s="13"/>
      <c r="B176" s="13"/>
      <c r="C176" s="52"/>
      <c r="D176" s="12"/>
      <c r="E176" s="46"/>
      <c r="F176" s="44"/>
      <c r="G176" s="44"/>
      <c r="H176" s="44"/>
      <c r="I176" s="44"/>
      <c r="J176" s="44"/>
      <c r="M176" s="12"/>
    </row>
    <row r="177" spans="1:13">
      <c r="A177" s="13"/>
      <c r="B177" s="13"/>
      <c r="C177" s="52"/>
      <c r="D177" s="12"/>
      <c r="E177" s="46"/>
      <c r="F177" s="44"/>
      <c r="G177" s="44"/>
      <c r="H177" s="44"/>
      <c r="I177" s="44"/>
      <c r="J177" s="44"/>
      <c r="M177" s="12"/>
    </row>
    <row r="178" spans="1:13">
      <c r="A178" s="13"/>
      <c r="B178" s="13"/>
      <c r="C178" s="52"/>
      <c r="D178" s="12"/>
      <c r="E178" s="46"/>
      <c r="F178" s="44"/>
      <c r="G178" s="44"/>
      <c r="H178" s="44"/>
      <c r="I178" s="44"/>
      <c r="J178" s="44"/>
      <c r="M178" s="12"/>
    </row>
    <row r="179" spans="1:13">
      <c r="A179" s="13"/>
      <c r="B179" s="13"/>
      <c r="C179" s="52"/>
      <c r="D179" s="12"/>
      <c r="E179" s="46"/>
      <c r="F179" s="44"/>
      <c r="G179" s="44"/>
      <c r="H179" s="44"/>
      <c r="I179" s="44"/>
      <c r="J179" s="44"/>
      <c r="M179" s="12"/>
    </row>
    <row r="180" spans="1:13">
      <c r="A180" s="13"/>
      <c r="B180" s="13"/>
      <c r="C180" s="52"/>
      <c r="D180" s="12"/>
      <c r="E180" s="46"/>
      <c r="F180" s="44"/>
      <c r="G180" s="44"/>
      <c r="H180" s="44"/>
      <c r="I180" s="44"/>
      <c r="J180" s="44"/>
      <c r="M180" s="12"/>
    </row>
    <row r="181" spans="1:13">
      <c r="A181" s="13"/>
      <c r="B181" s="13"/>
      <c r="C181" s="52"/>
      <c r="D181" s="12"/>
      <c r="E181" s="46"/>
      <c r="F181" s="44"/>
      <c r="G181" s="44"/>
      <c r="H181" s="44"/>
      <c r="I181" s="44"/>
      <c r="J181" s="44"/>
      <c r="M181" s="12"/>
    </row>
    <row r="182" spans="1:13">
      <c r="A182" s="13"/>
      <c r="B182" s="13"/>
      <c r="C182" s="52"/>
      <c r="D182" s="12"/>
      <c r="E182" s="46"/>
      <c r="F182" s="44"/>
      <c r="G182" s="44"/>
      <c r="H182" s="44"/>
      <c r="I182" s="44"/>
      <c r="J182" s="44"/>
      <c r="M182" s="12"/>
    </row>
    <row r="183" spans="1:13">
      <c r="A183" s="13"/>
      <c r="B183" s="13"/>
      <c r="C183" s="52"/>
      <c r="D183" s="12"/>
      <c r="E183" s="46"/>
      <c r="F183" s="44"/>
      <c r="G183" s="44"/>
      <c r="H183" s="44"/>
      <c r="I183" s="44"/>
      <c r="J183" s="44"/>
      <c r="M183" s="12"/>
    </row>
    <row r="184" spans="1:13">
      <c r="A184" s="13"/>
      <c r="B184" s="13"/>
      <c r="C184" s="52"/>
      <c r="D184" s="12"/>
      <c r="E184" s="46"/>
      <c r="F184" s="44"/>
      <c r="G184" s="44"/>
      <c r="H184" s="44"/>
      <c r="I184" s="44"/>
      <c r="J184" s="44"/>
      <c r="M184" s="12"/>
    </row>
    <row r="185" spans="1:13">
      <c r="A185" s="13"/>
      <c r="B185" s="13"/>
      <c r="C185" s="52"/>
      <c r="D185" s="12"/>
      <c r="E185" s="46"/>
      <c r="F185" s="44"/>
      <c r="G185" s="44"/>
      <c r="H185" s="44"/>
      <c r="I185" s="44"/>
      <c r="J185" s="44"/>
      <c r="M185" s="12"/>
    </row>
    <row r="186" spans="1:13">
      <c r="A186" s="13"/>
      <c r="B186" s="13"/>
      <c r="C186" s="52"/>
      <c r="D186" s="12"/>
      <c r="E186" s="46"/>
      <c r="F186" s="44"/>
      <c r="G186" s="44"/>
      <c r="H186" s="44"/>
      <c r="I186" s="44"/>
      <c r="J186" s="44"/>
      <c r="M186" s="12"/>
    </row>
    <row r="187" spans="1:13">
      <c r="A187" s="13"/>
      <c r="B187" s="13"/>
      <c r="C187" s="52"/>
      <c r="D187" s="12"/>
      <c r="E187" s="46"/>
      <c r="F187" s="44"/>
      <c r="G187" s="44"/>
      <c r="H187" s="44"/>
      <c r="I187" s="44"/>
      <c r="J187" s="44"/>
      <c r="M187" s="12"/>
    </row>
    <row r="188" spans="1:13">
      <c r="A188" s="13"/>
      <c r="B188" s="13"/>
      <c r="C188" s="52"/>
      <c r="D188" s="12"/>
      <c r="E188" s="46"/>
      <c r="F188" s="44"/>
      <c r="G188" s="44"/>
      <c r="H188" s="44"/>
      <c r="I188" s="44"/>
      <c r="J188" s="44"/>
      <c r="M188" s="12"/>
    </row>
    <row r="189" spans="1:13">
      <c r="A189" s="13"/>
      <c r="B189" s="13"/>
      <c r="C189" s="52"/>
      <c r="D189" s="12"/>
      <c r="E189" s="46"/>
      <c r="F189" s="44"/>
      <c r="G189" s="44"/>
      <c r="H189" s="44"/>
      <c r="I189" s="44"/>
      <c r="J189" s="44"/>
      <c r="M189" s="12"/>
    </row>
    <row r="190" spans="1:13">
      <c r="A190" s="13"/>
      <c r="B190" s="13"/>
      <c r="C190" s="52"/>
      <c r="D190" s="12"/>
      <c r="E190" s="46"/>
      <c r="F190" s="44"/>
      <c r="G190" s="44"/>
      <c r="H190" s="44"/>
      <c r="I190" s="44"/>
      <c r="J190" s="44"/>
      <c r="M190" s="12"/>
    </row>
    <row r="191" spans="1:13">
      <c r="A191" s="13"/>
      <c r="B191" s="13"/>
      <c r="C191" s="52"/>
      <c r="D191" s="12"/>
      <c r="E191" s="46"/>
      <c r="F191" s="44"/>
      <c r="G191" s="44"/>
      <c r="H191" s="44"/>
      <c r="I191" s="44"/>
      <c r="J191" s="44"/>
      <c r="M191" s="12"/>
    </row>
    <row r="192" spans="1:13">
      <c r="A192" s="13"/>
      <c r="B192" s="13"/>
      <c r="C192" s="52"/>
      <c r="D192" s="12"/>
      <c r="E192" s="46"/>
      <c r="F192" s="44"/>
      <c r="G192" s="44"/>
      <c r="H192" s="44"/>
      <c r="I192" s="44"/>
      <c r="J192" s="44"/>
      <c r="M192" s="12"/>
    </row>
    <row r="193" spans="1:13">
      <c r="A193" s="13"/>
      <c r="B193" s="13"/>
      <c r="C193" s="52"/>
      <c r="D193" s="12"/>
      <c r="E193" s="46"/>
      <c r="F193" s="44"/>
      <c r="G193" s="44"/>
      <c r="H193" s="44"/>
      <c r="I193" s="44"/>
      <c r="J193" s="44"/>
      <c r="M193" s="12"/>
    </row>
    <row r="194" spans="1:13">
      <c r="A194" s="13"/>
      <c r="B194" s="13"/>
      <c r="C194" s="52"/>
      <c r="D194" s="12"/>
      <c r="E194" s="46"/>
      <c r="F194" s="44"/>
      <c r="G194" s="44"/>
      <c r="H194" s="44"/>
      <c r="I194" s="44"/>
      <c r="J194" s="44"/>
      <c r="M194" s="12"/>
    </row>
    <row r="195" spans="1:13">
      <c r="A195" s="13"/>
      <c r="B195" s="13"/>
      <c r="C195" s="52"/>
      <c r="D195" s="12"/>
      <c r="E195" s="46"/>
      <c r="F195" s="44"/>
      <c r="G195" s="44"/>
      <c r="H195" s="44"/>
      <c r="I195" s="44"/>
      <c r="J195" s="44"/>
      <c r="M195" s="12"/>
    </row>
    <row r="196" spans="1:13">
      <c r="A196" s="13"/>
      <c r="B196" s="13"/>
      <c r="C196" s="52"/>
      <c r="D196" s="12"/>
      <c r="E196" s="46"/>
      <c r="F196" s="44"/>
      <c r="G196" s="44"/>
      <c r="H196" s="44"/>
      <c r="I196" s="44"/>
      <c r="J196" s="44"/>
      <c r="M196" s="12"/>
    </row>
    <row r="197" spans="1:13">
      <c r="A197" s="13"/>
      <c r="B197" s="13"/>
      <c r="C197" s="52"/>
      <c r="D197" s="12"/>
      <c r="E197" s="46"/>
      <c r="F197" s="44"/>
      <c r="G197" s="44"/>
      <c r="H197" s="44"/>
      <c r="I197" s="44"/>
      <c r="J197" s="44"/>
      <c r="M197" s="12"/>
    </row>
    <row r="198" spans="1:13">
      <c r="A198" s="13"/>
      <c r="B198" s="13"/>
      <c r="C198" s="52"/>
      <c r="D198" s="12"/>
      <c r="E198" s="46"/>
      <c r="F198" s="44"/>
      <c r="G198" s="44"/>
      <c r="H198" s="44"/>
      <c r="I198" s="44"/>
      <c r="J198" s="44"/>
      <c r="M198" s="12"/>
    </row>
    <row r="199" spans="1:13">
      <c r="A199" s="13"/>
      <c r="B199" s="13"/>
      <c r="C199" s="52"/>
      <c r="D199" s="12"/>
      <c r="E199" s="46"/>
      <c r="F199" s="44"/>
      <c r="G199" s="44"/>
      <c r="H199" s="44"/>
      <c r="I199" s="44"/>
      <c r="J199" s="44"/>
      <c r="M199" s="12"/>
    </row>
    <row r="200" spans="1:13">
      <c r="A200" s="13"/>
      <c r="B200" s="13"/>
      <c r="C200" s="52"/>
      <c r="D200" s="12"/>
      <c r="E200" s="46"/>
      <c r="F200" s="44"/>
      <c r="G200" s="44"/>
      <c r="H200" s="44"/>
      <c r="I200" s="44"/>
      <c r="J200" s="44"/>
      <c r="M200" s="12"/>
    </row>
    <row r="201" spans="1:13">
      <c r="A201" s="13"/>
      <c r="B201" s="13"/>
      <c r="C201" s="52"/>
      <c r="D201" s="12"/>
      <c r="E201" s="46"/>
      <c r="F201" s="44"/>
      <c r="G201" s="44"/>
      <c r="H201" s="44"/>
      <c r="I201" s="44"/>
      <c r="J201" s="44"/>
      <c r="M201" s="12"/>
    </row>
    <row r="202" spans="1:13">
      <c r="A202" s="13"/>
      <c r="B202" s="13"/>
      <c r="C202" s="52"/>
      <c r="D202" s="12"/>
      <c r="E202" s="46"/>
      <c r="F202" s="44"/>
      <c r="G202" s="44"/>
      <c r="H202" s="44"/>
      <c r="I202" s="44"/>
      <c r="J202" s="44"/>
      <c r="M202" s="12"/>
    </row>
    <row r="203" spans="1:13">
      <c r="A203" s="13"/>
      <c r="B203" s="13"/>
      <c r="C203" s="52"/>
      <c r="D203" s="12"/>
      <c r="E203" s="46"/>
      <c r="F203" s="44"/>
      <c r="G203" s="44"/>
      <c r="H203" s="44"/>
      <c r="I203" s="44"/>
      <c r="J203" s="44"/>
      <c r="M203" s="12"/>
    </row>
    <row r="204" spans="1:13">
      <c r="A204" s="13"/>
      <c r="B204" s="13"/>
      <c r="C204" s="52"/>
      <c r="D204" s="12"/>
      <c r="E204" s="46"/>
      <c r="F204" s="44"/>
      <c r="G204" s="44"/>
      <c r="H204" s="44"/>
      <c r="I204" s="44"/>
      <c r="J204" s="44"/>
      <c r="M204" s="12"/>
    </row>
    <row r="205" spans="1:13">
      <c r="A205" s="13"/>
      <c r="B205" s="13"/>
      <c r="C205" s="52"/>
      <c r="D205" s="12"/>
      <c r="E205" s="46"/>
      <c r="F205" s="44"/>
      <c r="G205" s="44"/>
      <c r="H205" s="44"/>
      <c r="I205" s="44"/>
      <c r="J205" s="44"/>
      <c r="M205" s="12"/>
    </row>
    <row r="206" spans="1:13">
      <c r="A206" s="13"/>
      <c r="B206" s="13"/>
      <c r="C206" s="52"/>
      <c r="D206" s="12"/>
      <c r="E206" s="46"/>
      <c r="F206" s="44"/>
      <c r="G206" s="44"/>
      <c r="H206" s="44"/>
      <c r="I206" s="44"/>
      <c r="J206" s="44"/>
      <c r="M206" s="12"/>
    </row>
    <row r="207" spans="1:13">
      <c r="A207" s="13"/>
      <c r="B207" s="13"/>
      <c r="C207" s="52"/>
      <c r="D207" s="12"/>
      <c r="E207" s="46"/>
      <c r="F207" s="44"/>
      <c r="G207" s="44"/>
      <c r="H207" s="44"/>
      <c r="I207" s="44"/>
      <c r="J207" s="44"/>
      <c r="M207" s="12"/>
    </row>
    <row r="208" spans="1:13">
      <c r="A208" s="13"/>
      <c r="B208" s="13"/>
      <c r="C208" s="52"/>
      <c r="D208" s="12"/>
      <c r="E208" s="46"/>
      <c r="F208" s="44"/>
      <c r="G208" s="44"/>
      <c r="H208" s="44"/>
      <c r="I208" s="44"/>
      <c r="J208" s="44"/>
      <c r="M208" s="12"/>
    </row>
    <row r="209" spans="1:13">
      <c r="A209" s="13"/>
      <c r="B209" s="13"/>
      <c r="C209" s="52"/>
      <c r="D209" s="12"/>
      <c r="E209" s="46"/>
      <c r="F209" s="44"/>
      <c r="G209" s="44"/>
      <c r="H209" s="44"/>
      <c r="I209" s="44"/>
      <c r="J209" s="44"/>
      <c r="M209" s="12"/>
    </row>
    <row r="210" spans="1:13">
      <c r="A210" s="13"/>
      <c r="B210" s="13"/>
      <c r="C210" s="52"/>
      <c r="D210" s="12"/>
      <c r="E210" s="46"/>
      <c r="F210" s="44"/>
      <c r="G210" s="44"/>
      <c r="H210" s="44"/>
      <c r="I210" s="44"/>
      <c r="J210" s="44"/>
      <c r="M210" s="12"/>
    </row>
    <row r="211" spans="1:13">
      <c r="A211" s="13"/>
      <c r="B211" s="13"/>
      <c r="C211" s="52"/>
      <c r="D211" s="12"/>
      <c r="E211" s="46"/>
      <c r="F211" s="44"/>
      <c r="G211" s="44"/>
      <c r="H211" s="44"/>
      <c r="I211" s="44"/>
      <c r="J211" s="44"/>
      <c r="M211" s="12"/>
    </row>
    <row r="212" spans="1:13">
      <c r="A212" s="13"/>
      <c r="B212" s="13"/>
      <c r="C212" s="52"/>
      <c r="D212" s="12"/>
      <c r="E212" s="46"/>
      <c r="F212" s="44"/>
      <c r="G212" s="44"/>
      <c r="H212" s="44"/>
      <c r="I212" s="44"/>
      <c r="J212" s="44"/>
      <c r="M212" s="12"/>
    </row>
    <row r="213" spans="1:13">
      <c r="A213" s="13"/>
      <c r="B213" s="13"/>
      <c r="C213" s="52"/>
      <c r="D213" s="12"/>
      <c r="E213" s="46"/>
      <c r="F213" s="44"/>
      <c r="G213" s="44"/>
      <c r="H213" s="44"/>
      <c r="I213" s="44"/>
      <c r="J213" s="44"/>
      <c r="M213" s="12"/>
    </row>
    <row r="214" spans="1:13">
      <c r="A214" s="13"/>
      <c r="B214" s="13"/>
      <c r="C214" s="52"/>
      <c r="D214" s="12"/>
      <c r="E214" s="46"/>
      <c r="F214" s="44"/>
      <c r="G214" s="44"/>
      <c r="H214" s="44"/>
      <c r="I214" s="44"/>
      <c r="J214" s="44"/>
      <c r="M214" s="12"/>
    </row>
    <row r="215" spans="1:13">
      <c r="A215" s="13"/>
      <c r="B215" s="13"/>
      <c r="C215" s="52"/>
      <c r="D215" s="12"/>
      <c r="E215" s="46"/>
      <c r="F215" s="44"/>
      <c r="G215" s="44"/>
      <c r="H215" s="44"/>
      <c r="I215" s="44"/>
      <c r="J215" s="44"/>
      <c r="M215" s="12"/>
    </row>
    <row r="216" spans="1:13">
      <c r="A216" s="13"/>
      <c r="B216" s="13"/>
      <c r="C216" s="52"/>
      <c r="D216" s="12"/>
      <c r="E216" s="46"/>
      <c r="F216" s="44"/>
      <c r="G216" s="44"/>
      <c r="H216" s="44"/>
      <c r="I216" s="44"/>
      <c r="J216" s="44"/>
      <c r="M216" s="12"/>
    </row>
    <row r="217" spans="1:13">
      <c r="A217" s="13"/>
      <c r="B217" s="13"/>
      <c r="C217" s="52"/>
      <c r="D217" s="12"/>
      <c r="E217" s="46"/>
      <c r="F217" s="44"/>
      <c r="G217" s="44"/>
      <c r="H217" s="44"/>
      <c r="I217" s="44"/>
      <c r="J217" s="44"/>
      <c r="M217" s="12"/>
    </row>
    <row r="218" spans="1:13">
      <c r="A218" s="13"/>
      <c r="B218" s="13"/>
      <c r="C218" s="52"/>
      <c r="D218" s="12"/>
      <c r="E218" s="46"/>
      <c r="F218" s="44"/>
      <c r="G218" s="44"/>
      <c r="H218" s="44"/>
      <c r="I218" s="44"/>
      <c r="J218" s="44"/>
      <c r="M218" s="12"/>
    </row>
    <row r="219" spans="1:13">
      <c r="A219" s="13"/>
      <c r="B219" s="13"/>
      <c r="C219" s="52"/>
      <c r="D219" s="12"/>
      <c r="E219" s="46"/>
      <c r="F219" s="44"/>
      <c r="G219" s="44"/>
      <c r="H219" s="44"/>
      <c r="I219" s="44"/>
      <c r="J219" s="44"/>
      <c r="M219" s="12"/>
    </row>
    <row r="220" spans="1:13">
      <c r="A220" s="13"/>
      <c r="B220" s="13"/>
      <c r="C220" s="52"/>
      <c r="D220" s="12"/>
      <c r="E220" s="46"/>
      <c r="F220" s="44"/>
      <c r="G220" s="44"/>
      <c r="H220" s="44"/>
      <c r="I220" s="44"/>
      <c r="J220" s="44"/>
      <c r="M220" s="12"/>
    </row>
    <row r="221" spans="1:13">
      <c r="A221" s="13"/>
      <c r="B221" s="13"/>
      <c r="C221" s="52"/>
      <c r="D221" s="12"/>
      <c r="E221" s="46"/>
      <c r="F221" s="44"/>
      <c r="G221" s="44"/>
      <c r="H221" s="44"/>
      <c r="I221" s="44"/>
      <c r="J221" s="44"/>
      <c r="M221" s="12"/>
    </row>
    <row r="222" spans="1:13">
      <c r="A222" s="13"/>
      <c r="B222" s="13"/>
      <c r="C222" s="52"/>
      <c r="D222" s="12"/>
      <c r="E222" s="46"/>
      <c r="F222" s="44"/>
      <c r="G222" s="44"/>
      <c r="H222" s="44"/>
      <c r="I222" s="44"/>
      <c r="J222" s="44"/>
      <c r="M222" s="12"/>
    </row>
    <row r="223" spans="1:13">
      <c r="A223" s="13"/>
      <c r="B223" s="13"/>
      <c r="C223" s="52"/>
      <c r="D223" s="12"/>
      <c r="E223" s="46"/>
      <c r="F223" s="44"/>
      <c r="G223" s="44"/>
      <c r="H223" s="44"/>
      <c r="I223" s="44"/>
      <c r="J223" s="44"/>
      <c r="M223" s="12"/>
    </row>
    <row r="224" spans="1:13">
      <c r="A224" s="13"/>
      <c r="B224" s="13"/>
      <c r="C224" s="52"/>
      <c r="D224" s="12"/>
      <c r="E224" s="46"/>
      <c r="F224" s="44"/>
      <c r="G224" s="44"/>
      <c r="H224" s="44"/>
      <c r="I224" s="44"/>
      <c r="J224" s="44"/>
      <c r="M224" s="12"/>
    </row>
    <row r="225" spans="1:13">
      <c r="A225" s="13"/>
      <c r="B225" s="13"/>
      <c r="C225" s="52"/>
      <c r="D225" s="12"/>
      <c r="E225" s="46"/>
      <c r="F225" s="44"/>
      <c r="G225" s="44"/>
      <c r="H225" s="44"/>
      <c r="I225" s="44"/>
      <c r="J225" s="44"/>
      <c r="M225" s="12"/>
    </row>
    <row r="226" spans="1:13">
      <c r="A226" s="13"/>
      <c r="B226" s="13"/>
      <c r="C226" s="52"/>
      <c r="D226" s="12"/>
      <c r="E226" s="46"/>
      <c r="F226" s="44"/>
      <c r="G226" s="44"/>
      <c r="H226" s="44"/>
      <c r="I226" s="44"/>
      <c r="J226" s="44"/>
      <c r="M226" s="12"/>
    </row>
    <row r="227" spans="1:13">
      <c r="A227" s="13"/>
      <c r="B227" s="13"/>
      <c r="C227" s="52"/>
      <c r="D227" s="12"/>
      <c r="E227" s="46"/>
      <c r="F227" s="44"/>
      <c r="G227" s="44"/>
      <c r="H227" s="44"/>
      <c r="I227" s="44"/>
      <c r="J227" s="44"/>
      <c r="M227" s="12"/>
    </row>
    <row r="228" spans="1:13">
      <c r="A228" s="13"/>
      <c r="B228" s="13"/>
      <c r="C228" s="52"/>
      <c r="D228" s="12"/>
      <c r="E228" s="46"/>
      <c r="F228" s="44"/>
      <c r="G228" s="44"/>
      <c r="H228" s="44"/>
      <c r="I228" s="44"/>
      <c r="J228" s="44"/>
      <c r="M228" s="12"/>
    </row>
    <row r="229" spans="1:13">
      <c r="A229" s="13"/>
      <c r="B229" s="13"/>
      <c r="C229" s="52"/>
      <c r="D229" s="12"/>
      <c r="E229" s="46"/>
      <c r="F229" s="44"/>
      <c r="G229" s="44"/>
      <c r="H229" s="44"/>
      <c r="I229" s="44"/>
      <c r="J229" s="44"/>
      <c r="M229" s="12"/>
    </row>
    <row r="230" spans="1:13">
      <c r="A230" s="13"/>
      <c r="B230" s="13"/>
      <c r="C230" s="52"/>
      <c r="D230" s="12"/>
      <c r="E230" s="46"/>
      <c r="F230" s="44"/>
      <c r="G230" s="44"/>
      <c r="H230" s="44"/>
      <c r="I230" s="44"/>
      <c r="J230" s="44"/>
      <c r="M230" s="12"/>
    </row>
    <row r="231" spans="1:13">
      <c r="A231" s="13"/>
      <c r="B231" s="13"/>
      <c r="C231" s="52"/>
      <c r="D231" s="12"/>
      <c r="E231" s="46"/>
      <c r="F231" s="44"/>
      <c r="G231" s="44"/>
      <c r="H231" s="44"/>
      <c r="I231" s="44"/>
      <c r="J231" s="44"/>
      <c r="M231" s="12"/>
    </row>
    <row r="232" spans="1:13">
      <c r="A232" s="13"/>
      <c r="B232" s="13"/>
      <c r="C232" s="52"/>
      <c r="D232" s="12"/>
      <c r="E232" s="46"/>
      <c r="F232" s="44"/>
      <c r="G232" s="44"/>
      <c r="H232" s="44"/>
      <c r="I232" s="44"/>
      <c r="J232" s="44"/>
      <c r="M232" s="12"/>
    </row>
    <row r="233" spans="1:13">
      <c r="A233" s="13"/>
      <c r="B233" s="13"/>
      <c r="C233" s="52"/>
      <c r="D233" s="12"/>
      <c r="E233" s="46"/>
      <c r="F233" s="44"/>
      <c r="G233" s="44"/>
      <c r="H233" s="44"/>
      <c r="I233" s="44"/>
      <c r="J233" s="44"/>
      <c r="M233" s="12"/>
    </row>
    <row r="234" spans="1:13">
      <c r="A234" s="13"/>
      <c r="B234" s="13"/>
      <c r="C234" s="52"/>
      <c r="D234" s="12"/>
      <c r="E234" s="46"/>
      <c r="F234" s="44"/>
      <c r="G234" s="44"/>
      <c r="H234" s="44"/>
      <c r="I234" s="44"/>
      <c r="J234" s="44"/>
      <c r="M234" s="12"/>
    </row>
    <row r="235" spans="1:13">
      <c r="A235" s="13"/>
      <c r="B235" s="13"/>
      <c r="C235" s="52"/>
      <c r="D235" s="12"/>
      <c r="E235" s="46"/>
      <c r="F235" s="44"/>
      <c r="G235" s="44"/>
      <c r="H235" s="44"/>
      <c r="I235" s="44"/>
      <c r="J235" s="44"/>
      <c r="M235" s="12"/>
    </row>
    <row r="236" spans="1:13">
      <c r="A236" s="13"/>
      <c r="B236" s="13"/>
      <c r="C236" s="52"/>
      <c r="D236" s="12"/>
      <c r="E236" s="46"/>
      <c r="F236" s="44"/>
      <c r="G236" s="44"/>
      <c r="H236" s="44"/>
      <c r="I236" s="44"/>
      <c r="J236" s="44"/>
      <c r="M236" s="12"/>
    </row>
    <row r="237" spans="1:13">
      <c r="A237" s="13"/>
      <c r="B237" s="13"/>
      <c r="C237" s="52"/>
      <c r="D237" s="12"/>
      <c r="E237" s="46"/>
      <c r="F237" s="44"/>
      <c r="G237" s="44"/>
      <c r="H237" s="44"/>
      <c r="I237" s="44"/>
      <c r="J237" s="44"/>
      <c r="M237" s="12"/>
    </row>
    <row r="238" spans="1:13">
      <c r="A238" s="13"/>
      <c r="B238" s="13"/>
      <c r="C238" s="52"/>
      <c r="D238" s="12"/>
      <c r="E238" s="46"/>
      <c r="F238" s="44"/>
      <c r="G238" s="44"/>
      <c r="H238" s="44"/>
      <c r="I238" s="44"/>
      <c r="J238" s="44"/>
      <c r="M238" s="12"/>
    </row>
    <row r="239" spans="1:13">
      <c r="A239" s="13"/>
      <c r="B239" s="13"/>
      <c r="C239" s="52"/>
      <c r="D239" s="12"/>
      <c r="E239" s="46"/>
      <c r="F239" s="44"/>
      <c r="G239" s="44"/>
      <c r="H239" s="44"/>
      <c r="I239" s="44"/>
      <c r="J239" s="44"/>
      <c r="M239" s="12"/>
    </row>
    <row r="240" spans="1:13">
      <c r="A240" s="13"/>
      <c r="B240" s="13"/>
      <c r="C240" s="52"/>
      <c r="D240" s="12"/>
      <c r="E240" s="46"/>
      <c r="F240" s="44"/>
      <c r="G240" s="44"/>
      <c r="H240" s="44"/>
      <c r="I240" s="44"/>
      <c r="J240" s="44"/>
      <c r="M240" s="12"/>
    </row>
    <row r="241" spans="1:13">
      <c r="A241" s="13"/>
      <c r="B241" s="13"/>
      <c r="C241" s="52"/>
      <c r="D241" s="12"/>
      <c r="E241" s="46"/>
      <c r="F241" s="44"/>
      <c r="G241" s="44"/>
      <c r="H241" s="44"/>
      <c r="I241" s="44"/>
      <c r="J241" s="44"/>
      <c r="M241" s="12"/>
    </row>
    <row r="242" spans="1:13">
      <c r="A242" s="13"/>
      <c r="B242" s="13"/>
      <c r="C242" s="52"/>
      <c r="D242" s="12"/>
      <c r="E242" s="46"/>
      <c r="F242" s="44"/>
      <c r="G242" s="44"/>
      <c r="H242" s="44"/>
      <c r="I242" s="44"/>
      <c r="J242" s="44"/>
      <c r="M242" s="12"/>
    </row>
    <row r="243" spans="1:13">
      <c r="A243" s="13"/>
      <c r="B243" s="13"/>
      <c r="C243" s="52"/>
      <c r="D243" s="12"/>
      <c r="E243" s="46"/>
      <c r="F243" s="44"/>
      <c r="G243" s="44"/>
      <c r="H243" s="44"/>
      <c r="I243" s="44"/>
      <c r="J243" s="44"/>
      <c r="M243" s="12"/>
    </row>
    <row r="244" spans="1:13">
      <c r="A244" s="13"/>
      <c r="B244" s="13"/>
      <c r="C244" s="52"/>
      <c r="D244" s="12"/>
      <c r="E244" s="46"/>
      <c r="F244" s="44"/>
      <c r="G244" s="44"/>
      <c r="H244" s="44"/>
      <c r="I244" s="44"/>
      <c r="J244" s="44"/>
      <c r="M244" s="12"/>
    </row>
    <row r="245" spans="1:13">
      <c r="A245" s="13"/>
      <c r="B245" s="13"/>
      <c r="C245" s="52"/>
      <c r="D245" s="12"/>
      <c r="E245" s="46"/>
      <c r="F245" s="44"/>
      <c r="G245" s="44"/>
      <c r="H245" s="44"/>
      <c r="I245" s="44"/>
      <c r="J245" s="44"/>
      <c r="M245" s="12"/>
    </row>
    <row r="246" spans="1:13">
      <c r="A246" s="13"/>
      <c r="B246" s="13"/>
      <c r="C246" s="52"/>
      <c r="D246" s="12"/>
      <c r="E246" s="46"/>
      <c r="F246" s="44"/>
      <c r="G246" s="44"/>
      <c r="H246" s="44"/>
      <c r="I246" s="44"/>
      <c r="J246" s="44"/>
      <c r="M246" s="12"/>
    </row>
    <row r="247" spans="1:13">
      <c r="A247" s="13"/>
      <c r="B247" s="13"/>
      <c r="C247" s="52"/>
      <c r="D247" s="12"/>
      <c r="E247" s="46"/>
      <c r="F247" s="44"/>
      <c r="G247" s="44"/>
      <c r="H247" s="44"/>
      <c r="I247" s="44"/>
      <c r="J247" s="44"/>
      <c r="M247" s="12"/>
    </row>
    <row r="248" spans="1:13">
      <c r="A248" s="13"/>
      <c r="B248" s="13"/>
      <c r="C248" s="52"/>
      <c r="D248" s="12"/>
      <c r="E248" s="46"/>
      <c r="F248" s="44"/>
      <c r="G248" s="44"/>
      <c r="H248" s="44"/>
      <c r="I248" s="44"/>
      <c r="J248" s="44"/>
      <c r="M248" s="12"/>
    </row>
    <row r="249" spans="1:13">
      <c r="A249" s="13"/>
      <c r="B249" s="13"/>
      <c r="C249" s="52"/>
      <c r="D249" s="12"/>
      <c r="E249" s="46"/>
      <c r="F249" s="44"/>
      <c r="G249" s="44"/>
      <c r="H249" s="44"/>
      <c r="I249" s="44"/>
      <c r="J249" s="44"/>
      <c r="M249" s="12"/>
    </row>
    <row r="250" spans="1:13">
      <c r="A250" s="13"/>
      <c r="B250" s="13"/>
      <c r="C250" s="52"/>
      <c r="D250" s="12"/>
      <c r="E250" s="46"/>
      <c r="F250" s="44"/>
      <c r="G250" s="44"/>
      <c r="H250" s="44"/>
      <c r="I250" s="44"/>
      <c r="J250" s="44"/>
      <c r="M250" s="12"/>
    </row>
    <row r="251" spans="1:13">
      <c r="A251" s="13"/>
      <c r="B251" s="13"/>
      <c r="C251" s="52"/>
      <c r="D251" s="12"/>
      <c r="E251" s="46"/>
      <c r="F251" s="44"/>
      <c r="G251" s="44"/>
      <c r="H251" s="44"/>
      <c r="I251" s="44"/>
      <c r="J251" s="44"/>
      <c r="M251" s="12"/>
    </row>
    <row r="252" spans="1:13">
      <c r="A252" s="13"/>
      <c r="B252" s="13"/>
      <c r="C252" s="52"/>
      <c r="D252" s="12"/>
      <c r="E252" s="46"/>
      <c r="F252" s="44"/>
      <c r="G252" s="44"/>
      <c r="H252" s="44"/>
      <c r="I252" s="44"/>
      <c r="J252" s="44"/>
      <c r="M252" s="12"/>
    </row>
    <row r="253" spans="1:13">
      <c r="A253" s="13"/>
      <c r="B253" s="13"/>
      <c r="C253" s="52"/>
      <c r="D253" s="12"/>
      <c r="E253" s="46"/>
      <c r="F253" s="44"/>
      <c r="G253" s="44"/>
      <c r="H253" s="44"/>
      <c r="I253" s="44"/>
      <c r="J253" s="44"/>
      <c r="M253" s="12"/>
    </row>
    <row r="254" spans="1:13">
      <c r="A254" s="13"/>
      <c r="B254" s="13"/>
      <c r="C254" s="52"/>
      <c r="D254" s="12"/>
      <c r="E254" s="46"/>
      <c r="F254" s="44"/>
      <c r="G254" s="44"/>
      <c r="H254" s="44"/>
      <c r="I254" s="44"/>
      <c r="J254" s="44"/>
      <c r="M254" s="12"/>
    </row>
    <row r="255" spans="1:13">
      <c r="A255" s="13"/>
      <c r="B255" s="13"/>
      <c r="C255" s="52"/>
      <c r="D255" s="12"/>
      <c r="E255" s="46"/>
      <c r="F255" s="44"/>
      <c r="G255" s="44"/>
      <c r="H255" s="44"/>
      <c r="I255" s="44"/>
      <c r="J255" s="44"/>
      <c r="M255" s="12"/>
    </row>
    <row r="256" spans="1:13">
      <c r="A256" s="13"/>
      <c r="B256" s="13"/>
      <c r="C256" s="52"/>
      <c r="D256" s="12"/>
      <c r="E256" s="46"/>
      <c r="F256" s="44"/>
      <c r="G256" s="44"/>
      <c r="H256" s="44"/>
      <c r="I256" s="44"/>
      <c r="J256" s="44"/>
      <c r="M256" s="12"/>
    </row>
    <row r="257" spans="1:13">
      <c r="A257" s="13"/>
      <c r="B257" s="13"/>
      <c r="C257" s="52"/>
      <c r="D257" s="12"/>
      <c r="E257" s="46"/>
      <c r="F257" s="44"/>
      <c r="G257" s="44"/>
      <c r="H257" s="44"/>
      <c r="I257" s="44"/>
      <c r="J257" s="44"/>
      <c r="M257" s="12"/>
    </row>
    <row r="258" spans="1:13">
      <c r="A258" s="13"/>
      <c r="B258" s="13"/>
      <c r="C258" s="52"/>
      <c r="D258" s="12"/>
      <c r="E258" s="46"/>
      <c r="F258" s="44"/>
      <c r="G258" s="44"/>
      <c r="H258" s="44"/>
      <c r="I258" s="44"/>
      <c r="J258" s="44"/>
      <c r="M258" s="12"/>
    </row>
    <row r="259" spans="1:13">
      <c r="A259" s="13"/>
      <c r="B259" s="13"/>
      <c r="C259" s="52"/>
      <c r="D259" s="12"/>
      <c r="E259" s="46"/>
      <c r="F259" s="44"/>
      <c r="G259" s="44"/>
      <c r="H259" s="44"/>
      <c r="I259" s="44"/>
      <c r="J259" s="44"/>
      <c r="M259" s="12"/>
    </row>
    <row r="260" spans="1:13">
      <c r="A260" s="13"/>
      <c r="B260" s="13"/>
      <c r="C260" s="52"/>
      <c r="D260" s="12"/>
      <c r="E260" s="46"/>
      <c r="F260" s="44"/>
      <c r="G260" s="44"/>
      <c r="H260" s="44"/>
      <c r="I260" s="44"/>
      <c r="J260" s="44"/>
      <c r="M260" s="12"/>
    </row>
    <row r="261" spans="1:13">
      <c r="A261" s="13"/>
      <c r="B261" s="13"/>
      <c r="C261" s="52"/>
      <c r="D261" s="12"/>
      <c r="E261" s="46"/>
      <c r="F261" s="44"/>
      <c r="G261" s="44"/>
      <c r="H261" s="44"/>
      <c r="I261" s="44"/>
      <c r="J261" s="44"/>
      <c r="M261" s="12"/>
    </row>
    <row r="262" spans="1:13">
      <c r="A262" s="13"/>
      <c r="B262" s="13"/>
      <c r="C262" s="52"/>
      <c r="D262" s="12"/>
      <c r="E262" s="46"/>
      <c r="F262" s="44"/>
      <c r="G262" s="44"/>
      <c r="H262" s="44"/>
      <c r="I262" s="44"/>
      <c r="J262" s="44"/>
      <c r="M262" s="12"/>
    </row>
    <row r="263" spans="1:13">
      <c r="A263" s="13"/>
      <c r="B263" s="13"/>
      <c r="C263" s="52"/>
      <c r="D263" s="12"/>
      <c r="E263" s="46"/>
      <c r="F263" s="44"/>
      <c r="G263" s="44"/>
      <c r="H263" s="44"/>
      <c r="I263" s="44"/>
      <c r="J263" s="44"/>
      <c r="M263" s="12"/>
    </row>
    <row r="264" spans="1:13">
      <c r="A264" s="13"/>
      <c r="B264" s="13"/>
      <c r="C264" s="52"/>
      <c r="D264" s="12"/>
      <c r="E264" s="46"/>
      <c r="F264" s="44"/>
      <c r="G264" s="44"/>
      <c r="H264" s="44"/>
      <c r="I264" s="44"/>
      <c r="J264" s="44"/>
      <c r="M264" s="12"/>
    </row>
    <row r="265" spans="1:13">
      <c r="A265" s="13"/>
      <c r="B265" s="13"/>
      <c r="C265" s="52"/>
      <c r="D265" s="12"/>
      <c r="E265" s="46"/>
      <c r="F265" s="44"/>
      <c r="G265" s="44"/>
      <c r="H265" s="44"/>
      <c r="I265" s="44"/>
      <c r="J265" s="44"/>
      <c r="M265" s="12"/>
    </row>
    <row r="266" spans="1:13">
      <c r="A266" s="13"/>
      <c r="B266" s="13"/>
      <c r="C266" s="52"/>
      <c r="D266" s="12"/>
      <c r="E266" s="46"/>
      <c r="F266" s="44"/>
      <c r="G266" s="44"/>
      <c r="H266" s="44"/>
      <c r="I266" s="44"/>
      <c r="J266" s="44"/>
      <c r="M266" s="12"/>
    </row>
    <row r="267" spans="1:13">
      <c r="A267" s="13"/>
      <c r="B267" s="13"/>
      <c r="C267" s="52"/>
      <c r="D267" s="12"/>
      <c r="E267" s="46"/>
      <c r="F267" s="44"/>
      <c r="G267" s="44"/>
      <c r="H267" s="44"/>
      <c r="I267" s="44"/>
      <c r="J267" s="44"/>
      <c r="M267" s="12"/>
    </row>
    <row r="268" spans="1:13">
      <c r="A268" s="13"/>
      <c r="B268" s="13"/>
      <c r="C268" s="52"/>
      <c r="D268" s="12"/>
      <c r="E268" s="46"/>
      <c r="F268" s="44"/>
      <c r="G268" s="44"/>
      <c r="H268" s="44"/>
      <c r="I268" s="44"/>
      <c r="J268" s="44"/>
      <c r="M268" s="12"/>
    </row>
    <row r="269" spans="1:13">
      <c r="A269" s="13"/>
      <c r="B269" s="13"/>
      <c r="C269" s="52"/>
      <c r="D269" s="12"/>
      <c r="E269" s="46"/>
      <c r="F269" s="44"/>
      <c r="G269" s="44"/>
      <c r="H269" s="44"/>
      <c r="I269" s="44"/>
      <c r="J269" s="44"/>
      <c r="M269" s="12"/>
    </row>
    <row r="270" spans="1:13">
      <c r="A270" s="13"/>
      <c r="B270" s="13"/>
      <c r="C270" s="52"/>
      <c r="D270" s="12"/>
      <c r="E270" s="46"/>
      <c r="F270" s="44"/>
      <c r="G270" s="44"/>
      <c r="H270" s="44"/>
      <c r="I270" s="44"/>
      <c r="J270" s="44"/>
      <c r="M270" s="12"/>
    </row>
    <row r="271" spans="1:13">
      <c r="A271" s="13"/>
      <c r="B271" s="13"/>
      <c r="C271" s="52"/>
      <c r="D271" s="12"/>
      <c r="E271" s="46"/>
      <c r="F271" s="44"/>
      <c r="G271" s="44"/>
      <c r="H271" s="44"/>
      <c r="I271" s="44"/>
      <c r="J271" s="44"/>
      <c r="M271" s="12"/>
    </row>
    <row r="272" spans="1:13">
      <c r="A272" s="13"/>
      <c r="B272" s="13"/>
      <c r="C272" s="52"/>
      <c r="D272" s="12"/>
      <c r="E272" s="46"/>
      <c r="F272" s="44"/>
      <c r="G272" s="44"/>
      <c r="H272" s="44"/>
      <c r="I272" s="44"/>
      <c r="J272" s="44"/>
      <c r="M272" s="12"/>
    </row>
    <row r="273" spans="1:13">
      <c r="A273" s="13"/>
      <c r="B273" s="13"/>
      <c r="C273" s="52"/>
      <c r="D273" s="12"/>
      <c r="E273" s="46"/>
      <c r="F273" s="44"/>
      <c r="G273" s="44"/>
      <c r="H273" s="44"/>
      <c r="I273" s="44"/>
      <c r="J273" s="44"/>
      <c r="M273" s="12"/>
    </row>
    <row r="274" spans="1:13">
      <c r="A274" s="13"/>
      <c r="B274" s="13"/>
      <c r="C274" s="52"/>
      <c r="D274" s="12"/>
      <c r="E274" s="46"/>
      <c r="F274" s="44"/>
      <c r="G274" s="44"/>
      <c r="H274" s="44"/>
      <c r="I274" s="44"/>
      <c r="J274" s="44"/>
      <c r="M274" s="12"/>
    </row>
    <row r="275" spans="1:13">
      <c r="A275" s="13"/>
      <c r="B275" s="13"/>
      <c r="C275" s="52"/>
      <c r="D275" s="12"/>
      <c r="E275" s="46"/>
      <c r="F275" s="44"/>
      <c r="G275" s="44"/>
      <c r="H275" s="44"/>
      <c r="I275" s="44"/>
      <c r="J275" s="44"/>
      <c r="M275" s="12"/>
    </row>
    <row r="276" spans="1:13">
      <c r="A276" s="13"/>
      <c r="B276" s="13"/>
      <c r="C276" s="52"/>
      <c r="D276" s="12"/>
      <c r="E276" s="46"/>
      <c r="F276" s="44"/>
      <c r="G276" s="44"/>
      <c r="H276" s="44"/>
      <c r="I276" s="44"/>
      <c r="J276" s="44"/>
      <c r="M276" s="12"/>
    </row>
    <row r="277" spans="1:13">
      <c r="A277" s="13"/>
      <c r="B277" s="13"/>
      <c r="C277" s="52"/>
      <c r="D277" s="12"/>
      <c r="E277" s="46"/>
      <c r="F277" s="44"/>
      <c r="G277" s="44"/>
      <c r="H277" s="44"/>
      <c r="I277" s="44"/>
      <c r="J277" s="44"/>
      <c r="M277" s="12"/>
    </row>
    <row r="278" spans="1:13">
      <c r="A278" s="13"/>
      <c r="B278" s="13"/>
      <c r="C278" s="52"/>
      <c r="D278" s="12"/>
      <c r="E278" s="46"/>
      <c r="F278" s="44"/>
      <c r="G278" s="44"/>
      <c r="H278" s="44"/>
      <c r="I278" s="44"/>
      <c r="J278" s="44"/>
      <c r="M278" s="12"/>
    </row>
    <row r="279" spans="1:13">
      <c r="A279" s="13"/>
      <c r="B279" s="13"/>
      <c r="C279" s="52"/>
      <c r="D279" s="12"/>
      <c r="E279" s="46"/>
      <c r="F279" s="44"/>
      <c r="G279" s="44"/>
      <c r="H279" s="44"/>
      <c r="I279" s="44"/>
      <c r="J279" s="44"/>
      <c r="M279" s="12"/>
    </row>
    <row r="280" spans="1:13">
      <c r="A280" s="13"/>
      <c r="B280" s="13"/>
      <c r="C280" s="52"/>
      <c r="D280" s="12"/>
      <c r="E280" s="46"/>
      <c r="F280" s="44"/>
      <c r="G280" s="44"/>
      <c r="H280" s="44"/>
      <c r="I280" s="44"/>
      <c r="J280" s="44"/>
      <c r="M280" s="12"/>
    </row>
    <row r="281" spans="1:13">
      <c r="A281" s="13"/>
      <c r="B281" s="13"/>
      <c r="C281" s="52"/>
      <c r="D281" s="12"/>
      <c r="E281" s="46"/>
      <c r="F281" s="44"/>
      <c r="G281" s="44"/>
      <c r="H281" s="44"/>
      <c r="I281" s="44"/>
      <c r="J281" s="44"/>
      <c r="M281" s="12"/>
    </row>
    <row r="282" spans="1:13">
      <c r="A282" s="13"/>
      <c r="B282" s="13"/>
      <c r="C282" s="52"/>
      <c r="D282" s="12"/>
      <c r="E282" s="46"/>
      <c r="F282" s="44"/>
      <c r="G282" s="44"/>
      <c r="H282" s="44"/>
      <c r="I282" s="44"/>
      <c r="J282" s="44"/>
      <c r="M282" s="12"/>
    </row>
    <row r="283" spans="1:13">
      <c r="A283" s="13"/>
      <c r="B283" s="13"/>
      <c r="C283" s="52"/>
      <c r="D283" s="12"/>
      <c r="E283" s="46"/>
      <c r="F283" s="44"/>
      <c r="G283" s="44"/>
      <c r="H283" s="44"/>
      <c r="I283" s="44"/>
      <c r="J283" s="44"/>
      <c r="M283" s="12"/>
    </row>
    <row r="284" spans="1:13">
      <c r="A284" s="13"/>
      <c r="B284" s="13"/>
      <c r="C284" s="52"/>
      <c r="D284" s="12"/>
      <c r="E284" s="46"/>
      <c r="F284" s="44"/>
      <c r="G284" s="44"/>
      <c r="H284" s="44"/>
      <c r="I284" s="44"/>
      <c r="J284" s="44"/>
      <c r="M284" s="12"/>
    </row>
    <row r="285" spans="1:13">
      <c r="A285" s="13"/>
      <c r="B285" s="13"/>
      <c r="C285" s="52"/>
      <c r="D285" s="12"/>
      <c r="E285" s="46"/>
      <c r="F285" s="44"/>
      <c r="G285" s="44"/>
      <c r="H285" s="44"/>
      <c r="I285" s="44"/>
      <c r="J285" s="44"/>
      <c r="M285" s="12"/>
    </row>
    <row r="286" spans="1:13">
      <c r="A286" s="13"/>
      <c r="B286" s="13"/>
      <c r="C286" s="52"/>
      <c r="D286" s="12"/>
      <c r="E286" s="46"/>
      <c r="F286" s="44"/>
      <c r="G286" s="44"/>
      <c r="H286" s="44"/>
      <c r="I286" s="44"/>
      <c r="J286" s="44"/>
      <c r="M286" s="12"/>
    </row>
    <row r="287" spans="1:13">
      <c r="A287" s="13"/>
      <c r="B287" s="13"/>
      <c r="C287" s="52"/>
      <c r="D287" s="12"/>
      <c r="E287" s="46"/>
      <c r="F287" s="44"/>
      <c r="G287" s="44"/>
      <c r="H287" s="44"/>
      <c r="I287" s="44"/>
      <c r="J287" s="44"/>
      <c r="M287" s="12"/>
    </row>
    <row r="288" spans="1:13">
      <c r="A288" s="13"/>
      <c r="B288" s="13"/>
      <c r="C288" s="51"/>
      <c r="D288" s="12"/>
      <c r="E288" s="46"/>
      <c r="F288" s="44"/>
      <c r="G288" s="44"/>
      <c r="H288" s="44"/>
      <c r="I288" s="44"/>
      <c r="J288" s="44"/>
      <c r="M288" s="12"/>
    </row>
    <row r="289" spans="1:13">
      <c r="A289" s="13"/>
      <c r="B289" s="13"/>
      <c r="C289" s="52"/>
      <c r="D289" s="12"/>
      <c r="E289" s="46"/>
      <c r="F289" s="44"/>
      <c r="G289" s="44"/>
      <c r="H289" s="44"/>
      <c r="I289" s="44"/>
      <c r="J289" s="44"/>
      <c r="M289" s="12"/>
    </row>
    <row r="290" spans="1:13">
      <c r="A290" s="13"/>
      <c r="B290" s="13"/>
      <c r="C290" s="52"/>
      <c r="D290" s="12"/>
      <c r="E290" s="46"/>
      <c r="F290" s="44"/>
      <c r="G290" s="44"/>
      <c r="H290" s="44"/>
      <c r="I290" s="44"/>
      <c r="J290" s="44"/>
      <c r="M290" s="12"/>
    </row>
    <row r="291" spans="1:13">
      <c r="A291" s="13"/>
      <c r="B291" s="13"/>
      <c r="C291" s="52"/>
      <c r="D291" s="12"/>
      <c r="E291" s="46"/>
      <c r="F291" s="44"/>
      <c r="G291" s="44"/>
      <c r="H291" s="44"/>
      <c r="I291" s="44"/>
      <c r="J291" s="44"/>
      <c r="M291" s="12"/>
    </row>
    <row r="292" spans="1:13">
      <c r="A292" s="13"/>
      <c r="B292" s="13"/>
      <c r="C292" s="52"/>
      <c r="D292" s="12"/>
      <c r="E292" s="46"/>
      <c r="F292" s="44"/>
      <c r="G292" s="44"/>
      <c r="H292" s="44"/>
      <c r="I292" s="44"/>
      <c r="J292" s="44"/>
      <c r="M292" s="12"/>
    </row>
    <row r="293" spans="1:13">
      <c r="A293" s="13"/>
      <c r="B293" s="13"/>
      <c r="C293" s="52"/>
      <c r="D293" s="12"/>
      <c r="E293" s="46"/>
      <c r="F293" s="44"/>
      <c r="G293" s="44"/>
      <c r="H293" s="44"/>
      <c r="I293" s="44"/>
      <c r="J293" s="44"/>
      <c r="M293" s="12"/>
    </row>
    <row r="294" spans="1:13">
      <c r="A294" s="13"/>
      <c r="B294" s="13"/>
      <c r="C294" s="52"/>
      <c r="D294" s="12"/>
      <c r="E294" s="46"/>
      <c r="F294" s="44"/>
      <c r="G294" s="44"/>
      <c r="H294" s="44"/>
      <c r="I294" s="44"/>
      <c r="J294" s="44"/>
      <c r="M294" s="12"/>
    </row>
    <row r="295" spans="1:13">
      <c r="A295" s="13"/>
      <c r="B295" s="13"/>
      <c r="C295" s="52"/>
      <c r="D295" s="12"/>
      <c r="E295" s="46"/>
      <c r="F295" s="44"/>
      <c r="G295" s="44"/>
      <c r="H295" s="44"/>
      <c r="I295" s="44"/>
      <c r="J295" s="44"/>
      <c r="M295" s="12"/>
    </row>
    <row r="296" spans="1:13">
      <c r="A296" s="13"/>
      <c r="B296" s="13"/>
      <c r="C296" s="52"/>
      <c r="D296" s="12"/>
      <c r="E296" s="46"/>
      <c r="F296" s="44"/>
      <c r="G296" s="44"/>
      <c r="H296" s="44"/>
      <c r="I296" s="44"/>
      <c r="J296" s="44"/>
      <c r="M296" s="12"/>
    </row>
    <row r="297" spans="1:13">
      <c r="A297" s="13"/>
      <c r="B297" s="13"/>
      <c r="C297" s="52"/>
      <c r="D297" s="12"/>
      <c r="E297" s="46"/>
      <c r="F297" s="44"/>
      <c r="G297" s="44"/>
      <c r="H297" s="44"/>
      <c r="I297" s="44"/>
      <c r="J297" s="44"/>
      <c r="M297" s="12"/>
    </row>
    <row r="298" spans="1:13">
      <c r="A298" s="13"/>
      <c r="B298" s="13"/>
      <c r="C298" s="52"/>
      <c r="D298" s="12"/>
      <c r="E298" s="46"/>
      <c r="F298" s="44"/>
      <c r="G298" s="44"/>
      <c r="H298" s="44"/>
      <c r="I298" s="44"/>
      <c r="J298" s="44"/>
      <c r="M298" s="12"/>
    </row>
    <row r="299" spans="1:13">
      <c r="A299" s="13"/>
      <c r="B299" s="13"/>
      <c r="C299" s="52"/>
      <c r="D299" s="12"/>
      <c r="E299" s="46"/>
      <c r="F299" s="44"/>
      <c r="G299" s="44"/>
      <c r="H299" s="44"/>
      <c r="I299" s="44"/>
      <c r="J299" s="44"/>
      <c r="M299" s="12"/>
    </row>
    <row r="300" spans="1:13">
      <c r="A300" s="13"/>
      <c r="B300" s="13"/>
      <c r="C300" s="52"/>
      <c r="D300" s="12"/>
      <c r="E300" s="46"/>
      <c r="F300" s="44"/>
      <c r="G300" s="44"/>
      <c r="H300" s="44"/>
      <c r="I300" s="44"/>
      <c r="J300" s="44"/>
      <c r="M300" s="12"/>
    </row>
    <row r="301" spans="1:13">
      <c r="A301" s="13"/>
      <c r="B301" s="13"/>
      <c r="C301" s="52"/>
      <c r="D301" s="12"/>
      <c r="E301" s="46"/>
      <c r="F301" s="44"/>
      <c r="G301" s="44"/>
      <c r="H301" s="44"/>
      <c r="I301" s="44"/>
      <c r="J301" s="44"/>
      <c r="M301" s="12"/>
    </row>
    <row r="302" spans="1:13">
      <c r="A302" s="13"/>
      <c r="B302" s="13"/>
      <c r="C302" s="52"/>
      <c r="D302" s="12"/>
      <c r="E302" s="46"/>
      <c r="F302" s="44"/>
      <c r="G302" s="44"/>
      <c r="H302" s="44"/>
      <c r="I302" s="44"/>
      <c r="J302" s="44"/>
      <c r="M302" s="12"/>
    </row>
    <row r="303" spans="1:13">
      <c r="A303" s="13"/>
      <c r="B303" s="13"/>
      <c r="C303" s="52"/>
      <c r="D303" s="12"/>
      <c r="E303" s="46"/>
      <c r="F303" s="44"/>
      <c r="G303" s="44"/>
      <c r="H303" s="44"/>
      <c r="I303" s="44"/>
      <c r="J303" s="44"/>
      <c r="M303" s="12"/>
    </row>
    <row r="304" spans="1:13">
      <c r="A304" s="13"/>
      <c r="B304" s="13"/>
      <c r="C304" s="52"/>
      <c r="D304" s="12"/>
      <c r="E304" s="46"/>
      <c r="F304" s="44"/>
      <c r="G304" s="44"/>
      <c r="H304" s="44"/>
      <c r="I304" s="44"/>
      <c r="J304" s="44"/>
      <c r="M304" s="12"/>
    </row>
    <row r="305" spans="1:13">
      <c r="A305" s="13"/>
      <c r="B305" s="13"/>
      <c r="C305" s="52"/>
      <c r="D305" s="12"/>
      <c r="E305" s="46"/>
      <c r="F305" s="44"/>
      <c r="G305" s="44"/>
      <c r="H305" s="44"/>
      <c r="I305" s="44"/>
      <c r="J305" s="44"/>
      <c r="M305" s="12"/>
    </row>
    <row r="306" spans="1:13">
      <c r="A306" s="13"/>
      <c r="B306" s="13"/>
      <c r="C306" s="52"/>
      <c r="D306" s="12"/>
      <c r="E306" s="46"/>
      <c r="F306" s="44"/>
      <c r="G306" s="44"/>
      <c r="H306" s="44"/>
      <c r="I306" s="44"/>
      <c r="J306" s="44"/>
      <c r="M306" s="12"/>
    </row>
    <row r="307" spans="1:13">
      <c r="A307" s="13"/>
      <c r="B307" s="13"/>
      <c r="C307" s="52"/>
      <c r="D307" s="12"/>
      <c r="E307" s="46"/>
      <c r="F307" s="44"/>
      <c r="G307" s="44"/>
      <c r="H307" s="44"/>
      <c r="I307" s="44"/>
      <c r="J307" s="44"/>
      <c r="M307" s="12"/>
    </row>
    <row r="308" spans="1:13">
      <c r="A308" s="13"/>
      <c r="B308" s="13"/>
      <c r="C308" s="52"/>
      <c r="D308" s="12"/>
      <c r="E308" s="46"/>
      <c r="F308" s="44"/>
      <c r="G308" s="44"/>
      <c r="H308" s="44"/>
      <c r="I308" s="44"/>
      <c r="J308" s="44"/>
      <c r="M308" s="12"/>
    </row>
    <row r="309" spans="1:13">
      <c r="A309" s="13"/>
      <c r="B309" s="13"/>
      <c r="C309" s="52"/>
      <c r="D309" s="12"/>
      <c r="E309" s="46"/>
      <c r="F309" s="44"/>
      <c r="G309" s="44"/>
      <c r="H309" s="44"/>
      <c r="I309" s="44"/>
      <c r="J309" s="44"/>
      <c r="M309" s="12"/>
    </row>
    <row r="310" spans="1:13">
      <c r="A310" s="13"/>
      <c r="B310" s="13"/>
      <c r="C310" s="52"/>
      <c r="D310" s="12"/>
      <c r="E310" s="46"/>
      <c r="F310" s="44"/>
      <c r="G310" s="44"/>
      <c r="H310" s="44"/>
      <c r="I310" s="44"/>
      <c r="J310" s="44"/>
      <c r="M310" s="12"/>
    </row>
    <row r="311" spans="1:13">
      <c r="A311" s="13"/>
      <c r="B311" s="13"/>
      <c r="C311" s="51"/>
      <c r="D311" s="12"/>
      <c r="E311" s="46"/>
      <c r="F311" s="44"/>
      <c r="G311" s="44"/>
      <c r="H311" s="44"/>
      <c r="I311" s="44"/>
      <c r="J311" s="44"/>
      <c r="M311" s="12"/>
    </row>
    <row r="312" spans="1:13">
      <c r="A312" s="13"/>
      <c r="B312" s="13"/>
      <c r="C312" s="51"/>
      <c r="D312" s="12"/>
      <c r="E312" s="46"/>
      <c r="F312" s="44"/>
      <c r="G312" s="44"/>
      <c r="H312" s="44"/>
      <c r="I312" s="44"/>
      <c r="J312" s="44"/>
      <c r="M312" s="12"/>
    </row>
  </sheetData>
  <conditionalFormatting sqref="C29:C312 C12:D28">
    <cfRule type="cellIs" dxfId="2" priority="5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>
      <selection activeCell="A3" sqref="A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9" t="s">
        <v>328</v>
      </c>
    </row>
    <row r="2" spans="1:1" ht="12.75" customHeight="1">
      <c r="A2" s="3" t="str">
        <f>Índice!B2</f>
        <v>Figura 1 - Proporção de novos contratos de arrendamento de alojamentos familiares no total de novos contratos de arrendamento do país, NUTS III, 1ºS 2019</v>
      </c>
    </row>
    <row r="3" spans="1:1" s="17" customFormat="1" ht="12.75" customHeight="1">
      <c r="A3" s="48" t="s">
        <v>309</v>
      </c>
    </row>
    <row r="4" spans="1:1" ht="12.75" customHeight="1">
      <c r="A4" s="32" t="s">
        <v>730</v>
      </c>
    </row>
    <row r="36" spans="1:10" ht="12.75" customHeight="1">
      <c r="A36" s="32" t="s">
        <v>415</v>
      </c>
      <c r="B36" s="57"/>
      <c r="C36" s="57"/>
      <c r="D36" s="57"/>
      <c r="E36" s="57"/>
    </row>
    <row r="37" spans="1:10" s="79" customFormat="1" ht="12.75" customHeight="1">
      <c r="A37" s="48" t="s">
        <v>735</v>
      </c>
      <c r="J37" s="80"/>
    </row>
  </sheetData>
  <hyperlinks>
    <hyperlink ref="A3" location="'N3'!C1" display="Dados"/>
    <hyperlink ref="A1" location="Índice!A1" display="Índice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8"/>
  <sheetViews>
    <sheetView showGridLines="0" workbookViewId="0">
      <selection activeCell="A3" sqref="A3"/>
    </sheetView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19" t="s">
        <v>328</v>
      </c>
    </row>
    <row r="2" spans="1:13" ht="12.75" customHeight="1">
      <c r="A2" s="3" t="str">
        <f>Índice!B3</f>
        <v>Figura 2 - Valor mediano das rendas por m² e número de novos contratos de arrendamento de alojamentos familiares, Portugal, NUTS III, 1ºS 2019</v>
      </c>
    </row>
    <row r="3" spans="1:13" s="17" customFormat="1" ht="12.75" customHeight="1">
      <c r="A3" s="49" t="s">
        <v>309</v>
      </c>
      <c r="J3" s="18"/>
    </row>
    <row r="4" spans="1:13" ht="12.75" customHeight="1">
      <c r="A4" s="32" t="s">
        <v>730</v>
      </c>
    </row>
    <row r="5" spans="1:13" ht="12.75" customHeight="1">
      <c r="J5" s="5"/>
    </row>
    <row r="6" spans="1:13" ht="12.75" customHeight="1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2" t="s">
        <v>415</v>
      </c>
    </row>
    <row r="37" spans="1:10" s="79" customFormat="1" ht="12.75" customHeight="1">
      <c r="A37" s="48" t="s">
        <v>736</v>
      </c>
      <c r="J37" s="80"/>
    </row>
    <row r="38" spans="1:10" s="79" customFormat="1" ht="12.75" customHeight="1">
      <c r="A38" s="48" t="s">
        <v>735</v>
      </c>
      <c r="J38" s="80"/>
    </row>
  </sheetData>
  <mergeCells count="2">
    <mergeCell ref="B6:F6"/>
    <mergeCell ref="G6:M6"/>
  </mergeCells>
  <hyperlinks>
    <hyperlink ref="A3" location="'N3'!D1" display="Dados"/>
    <hyperlink ref="A1" location="Índice!A1" display="Índice"/>
    <hyperlink ref="A37" r:id="rId1"/>
    <hyperlink ref="A38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9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4" ht="12.75" customHeight="1">
      <c r="A1" s="19" t="s">
        <v>328</v>
      </c>
    </row>
    <row r="2" spans="1:14" ht="12.75" customHeight="1">
      <c r="A2" s="3" t="str">
        <f>Índice!B4</f>
        <v xml:space="preserve">Figura 3 - Taxa de variação homóloga do valor mediano das rendas por m2 e do número de novos contratos de arrendamento de alojamentos familiares, Portugal e NUTS III, 1ºS 2019 </v>
      </c>
    </row>
    <row r="3" spans="1:14" s="17" customFormat="1" ht="12.75" customHeight="1">
      <c r="A3" s="48" t="s">
        <v>309</v>
      </c>
    </row>
    <row r="4" spans="1:14" ht="12.75" customHeight="1">
      <c r="A4" s="32" t="s">
        <v>730</v>
      </c>
    </row>
    <row r="6" spans="1:14" ht="12.75" customHeight="1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99"/>
      <c r="C33" s="99"/>
      <c r="D33" s="99"/>
      <c r="E33" s="99"/>
      <c r="F33" s="99"/>
    </row>
    <row r="34" spans="1:10" ht="12.75" customHeight="1">
      <c r="B34" s="99"/>
      <c r="C34" s="99"/>
      <c r="D34" s="99"/>
      <c r="E34" s="99"/>
      <c r="F34" s="99"/>
    </row>
    <row r="35" spans="1:10" ht="12.75" customHeight="1">
      <c r="B35" s="76"/>
      <c r="C35" s="76"/>
      <c r="D35" s="76"/>
      <c r="E35" s="76"/>
      <c r="F35" s="76"/>
    </row>
    <row r="36" spans="1:10" s="2" customFormat="1" ht="12.75" customHeight="1">
      <c r="A36" s="32" t="s">
        <v>415</v>
      </c>
      <c r="J36" s="4"/>
    </row>
    <row r="37" spans="1:10" s="79" customFormat="1" ht="12.75" customHeight="1">
      <c r="A37" s="48" t="s">
        <v>736</v>
      </c>
      <c r="J37" s="80"/>
    </row>
    <row r="38" spans="1:10" s="79" customFormat="1" ht="12.75" customHeight="1">
      <c r="A38" s="48" t="s">
        <v>735</v>
      </c>
      <c r="J38" s="80"/>
    </row>
    <row r="39" spans="1:10" ht="12.75" customHeight="1">
      <c r="A39" s="2"/>
    </row>
  </sheetData>
  <mergeCells count="3">
    <mergeCell ref="B6:F6"/>
    <mergeCell ref="G6:N6"/>
    <mergeCell ref="B33:F34"/>
  </mergeCells>
  <hyperlinks>
    <hyperlink ref="A3" location="'N3'!F1" display="Dados"/>
    <hyperlink ref="A1" location="Índice!A1" display="Índice"/>
    <hyperlink ref="A37" r:id="rId1"/>
    <hyperlink ref="A38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9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6" ht="12.75" customHeight="1">
      <c r="A1" s="19" t="s">
        <v>328</v>
      </c>
    </row>
    <row r="2" spans="1:16" ht="12.75" customHeight="1">
      <c r="A2" s="3" t="str">
        <f>Índice!B5</f>
        <v>Figura 4 - Valor mediano das rendas por m² de novos contratos de arrendamento de alojamentos familiares, Portugal, NUTS III e município, 1ºS 2019</v>
      </c>
    </row>
    <row r="3" spans="1:16" s="17" customFormat="1" ht="12.75" customHeight="1">
      <c r="A3" s="49" t="s">
        <v>309</v>
      </c>
    </row>
    <row r="4" spans="1:16" ht="12.75" customHeight="1">
      <c r="A4" s="32" t="s">
        <v>730</v>
      </c>
    </row>
    <row r="5" spans="1:16" ht="12.75" customHeight="1">
      <c r="A5" s="32"/>
    </row>
    <row r="6" spans="1:16" ht="12.75" customHeight="1">
      <c r="B6" s="100"/>
      <c r="C6" s="100"/>
      <c r="D6" s="100"/>
      <c r="E6" s="100"/>
      <c r="F6" s="100"/>
      <c r="G6" s="100"/>
      <c r="H6" s="100"/>
      <c r="I6" s="69"/>
      <c r="J6" s="98"/>
      <c r="K6" s="98"/>
      <c r="L6" s="98"/>
      <c r="M6" s="98"/>
      <c r="N6" s="98"/>
      <c r="O6" s="98"/>
      <c r="P6" s="98"/>
    </row>
    <row r="29" spans="10:16" ht="12.75" customHeight="1">
      <c r="J29" s="101"/>
      <c r="K29" s="101"/>
      <c r="L29" s="101"/>
      <c r="M29" s="101"/>
      <c r="N29" s="101"/>
      <c r="O29" s="101"/>
      <c r="P29" s="101"/>
    </row>
    <row r="30" spans="10:16" ht="12.75" customHeight="1">
      <c r="J30" s="101"/>
      <c r="K30" s="101"/>
      <c r="L30" s="101"/>
      <c r="M30" s="101"/>
      <c r="N30" s="101"/>
      <c r="O30" s="101"/>
      <c r="P30" s="101"/>
    </row>
    <row r="36" spans="1:10" s="2" customFormat="1" ht="12.75" customHeight="1">
      <c r="A36" s="81" t="s">
        <v>733</v>
      </c>
      <c r="B36" s="81"/>
      <c r="C36" s="81"/>
      <c r="D36" s="81"/>
      <c r="E36" s="81"/>
      <c r="J36" s="4"/>
    </row>
    <row r="37" spans="1:10" s="79" customFormat="1" ht="12.75" customHeight="1">
      <c r="A37" s="81"/>
      <c r="B37" s="81"/>
      <c r="C37" s="81"/>
      <c r="D37" s="81"/>
      <c r="E37" s="81"/>
      <c r="J37" s="80"/>
    </row>
    <row r="38" spans="1:10" ht="12.75" customHeight="1">
      <c r="A38" s="32" t="s">
        <v>415</v>
      </c>
      <c r="B38" s="2"/>
      <c r="C38" s="2"/>
      <c r="D38" s="2"/>
      <c r="E38" s="2"/>
    </row>
    <row r="39" spans="1:10" ht="12.75" customHeight="1">
      <c r="A39" s="48" t="s">
        <v>736</v>
      </c>
      <c r="B39" s="79"/>
      <c r="C39" s="79"/>
      <c r="D39" s="79"/>
      <c r="E39" s="79"/>
    </row>
  </sheetData>
  <mergeCells count="3">
    <mergeCell ref="B6:H6"/>
    <mergeCell ref="J6:P6"/>
    <mergeCell ref="J29:P30"/>
  </mergeCells>
  <hyperlinks>
    <hyperlink ref="A3" location="Município!C1" display="Dados"/>
    <hyperlink ref="A1" location="Índice!A1" display="Índice"/>
    <hyperlink ref="A3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35"/>
  <sheetViews>
    <sheetView showGridLines="0" workbookViewId="0">
      <selection activeCell="A3" sqref="A3"/>
    </sheetView>
  </sheetViews>
  <sheetFormatPr defaultRowHeight="12.75"/>
  <sheetData>
    <row r="1" spans="1:1">
      <c r="A1" s="19" t="s">
        <v>328</v>
      </c>
    </row>
    <row r="2" spans="1:1">
      <c r="A2" s="3" t="str">
        <f>Índice!B6</f>
        <v>Figura 5 - Valor mediano e taxa de variação homóloga do valor mediano das rendas por m² de novos contratos de arrendamento de alojamentos familiares, municípios com mais de 100 mil habitantes, 1ºS 2019</v>
      </c>
    </row>
    <row r="3" spans="1:1">
      <c r="A3" s="48" t="s">
        <v>309</v>
      </c>
    </row>
    <row r="34" spans="1:1">
      <c r="A34" s="32" t="s">
        <v>415</v>
      </c>
    </row>
    <row r="35" spans="1:1">
      <c r="A35" s="48" t="s">
        <v>736</v>
      </c>
    </row>
  </sheetData>
  <hyperlinks>
    <hyperlink ref="A3" location="Municípios100milHab!C1" display="Dados"/>
    <hyperlink ref="A1" location="Índice!A1" display="Índice"/>
    <hyperlink ref="A35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9"/>
  <sheetViews>
    <sheetView showGridLines="0" zoomScaleNormal="100" workbookViewId="0">
      <selection activeCell="A3" sqref="A3"/>
    </sheetView>
  </sheetViews>
  <sheetFormatPr defaultRowHeight="12.75" customHeight="1"/>
  <cols>
    <col min="1" max="16384" width="9.140625" style="1"/>
  </cols>
  <sheetData>
    <row r="1" spans="1:16" ht="12.75" customHeight="1">
      <c r="A1" s="19" t="s">
        <v>328</v>
      </c>
    </row>
    <row r="2" spans="1:16" ht="12.75" customHeight="1">
      <c r="A2" s="3" t="str">
        <f>Índice!B7</f>
        <v xml:space="preserve">Figura 6 a 8 - Valor mediano e taxa de variação homóloga do valor mediano das rendas por m2 de novos contratos de arrendamento de alojamentos familiares, Lisboa e freguesias, 1ºS 2019 </v>
      </c>
    </row>
    <row r="3" spans="1:16" s="17" customFormat="1" ht="12.75" customHeight="1">
      <c r="A3" s="48" t="s">
        <v>309</v>
      </c>
    </row>
    <row r="4" spans="1:16" ht="12.75" customHeight="1">
      <c r="A4" s="32" t="s">
        <v>730</v>
      </c>
    </row>
    <row r="7" spans="1:16" ht="12.75" customHeight="1">
      <c r="B7" s="100"/>
      <c r="C7" s="100"/>
      <c r="D7" s="100"/>
      <c r="E7" s="100"/>
      <c r="F7" s="100"/>
      <c r="G7" s="100"/>
      <c r="H7" s="100"/>
      <c r="I7" s="69"/>
      <c r="J7" s="98"/>
      <c r="K7" s="98"/>
      <c r="L7" s="98"/>
      <c r="M7" s="98"/>
      <c r="N7" s="98"/>
      <c r="O7" s="98"/>
      <c r="P7" s="98"/>
    </row>
    <row r="32" spans="1:15" ht="12.75" customHeight="1">
      <c r="A32" s="100" t="s">
        <v>739</v>
      </c>
      <c r="B32" s="100"/>
      <c r="C32" s="100"/>
      <c r="D32" s="100"/>
      <c r="E32" s="100"/>
      <c r="F32" s="100"/>
      <c r="G32" s="100"/>
      <c r="H32" s="100"/>
      <c r="I32" s="98" t="s">
        <v>740</v>
      </c>
      <c r="J32" s="98"/>
      <c r="K32" s="98"/>
      <c r="L32" s="98"/>
      <c r="M32" s="98"/>
      <c r="N32" s="98"/>
      <c r="O32" s="98"/>
    </row>
    <row r="53" spans="1:16" ht="12.75" customHeight="1">
      <c r="J53" s="101"/>
      <c r="K53" s="101"/>
      <c r="L53" s="101"/>
      <c r="M53" s="101"/>
      <c r="N53" s="101"/>
      <c r="O53" s="101"/>
      <c r="P53" s="101"/>
    </row>
    <row r="54" spans="1:16" ht="12.75" customHeight="1">
      <c r="J54" s="101"/>
      <c r="K54" s="101"/>
      <c r="L54" s="101"/>
      <c r="M54" s="101"/>
      <c r="N54" s="101"/>
      <c r="O54" s="101"/>
      <c r="P54" s="101"/>
    </row>
    <row r="55" spans="1:16" ht="12.75" customHeight="1">
      <c r="J55" s="101"/>
      <c r="K55" s="101"/>
      <c r="L55" s="101"/>
      <c r="M55" s="101"/>
      <c r="N55" s="101"/>
      <c r="O55" s="101"/>
      <c r="P55" s="101"/>
    </row>
    <row r="56" spans="1:16" ht="12.75" customHeight="1">
      <c r="J56" s="101"/>
      <c r="K56" s="101"/>
      <c r="L56" s="101"/>
      <c r="M56" s="101"/>
      <c r="N56" s="101"/>
      <c r="O56" s="101"/>
      <c r="P56" s="101"/>
    </row>
    <row r="57" spans="1:16" s="2" customFormat="1" ht="12.75" customHeight="1">
      <c r="A57" s="32" t="s">
        <v>415</v>
      </c>
      <c r="J57" s="101"/>
      <c r="K57" s="101"/>
      <c r="L57" s="101"/>
      <c r="M57" s="101"/>
      <c r="N57" s="101"/>
      <c r="O57" s="101"/>
      <c r="P57" s="101"/>
    </row>
    <row r="58" spans="1:16" s="79" customFormat="1" ht="12.75" customHeight="1">
      <c r="A58" s="48" t="s">
        <v>736</v>
      </c>
      <c r="J58" s="80"/>
    </row>
    <row r="59" spans="1:16" s="79" customFormat="1" ht="12.75" customHeight="1">
      <c r="A59" s="48"/>
      <c r="J59" s="80"/>
    </row>
  </sheetData>
  <mergeCells count="5">
    <mergeCell ref="B7:H7"/>
    <mergeCell ref="J7:P7"/>
    <mergeCell ref="J53:P57"/>
    <mergeCell ref="I32:O32"/>
    <mergeCell ref="A32:H32"/>
  </mergeCells>
  <hyperlinks>
    <hyperlink ref="A3" location="Lisboa_Freguesias!C1" display="Dados"/>
    <hyperlink ref="A1" location="Índice!A1" display="Índice"/>
    <hyperlink ref="A58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8"/>
  <sheetViews>
    <sheetView showGridLines="0" workbookViewId="0">
      <selection activeCell="A3" sqref="A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11" style="3" customWidth="1"/>
    <col min="11" max="16384" width="9.140625" style="3"/>
  </cols>
  <sheetData>
    <row r="1" spans="1:1" ht="12.75" customHeight="1">
      <c r="A1" s="19" t="s">
        <v>328</v>
      </c>
    </row>
    <row r="2" spans="1:1" ht="12.75" customHeight="1">
      <c r="A2" s="3" t="str">
        <f>Índice!B8</f>
        <v xml:space="preserve">Figura 9 a 11 - Valor mediano e taxa de variação homóloga do valor mediano das rendas por m2 de novos contratos de arrendamento de alojamentos familiares, Porto e freguesias, 1ºS 2019 </v>
      </c>
    </row>
    <row r="3" spans="1:1" s="17" customFormat="1" ht="12.75" customHeight="1">
      <c r="A3" s="48" t="s">
        <v>309</v>
      </c>
    </row>
    <row r="4" spans="1:1" ht="12.75" customHeight="1">
      <c r="A4" s="32" t="s">
        <v>730</v>
      </c>
    </row>
    <row r="32" spans="1:15" s="1" customFormat="1" ht="12.75" customHeight="1">
      <c r="A32" s="100" t="s">
        <v>739</v>
      </c>
      <c r="B32" s="100"/>
      <c r="C32" s="100"/>
      <c r="D32" s="100"/>
      <c r="E32" s="100"/>
      <c r="F32" s="100"/>
      <c r="G32" s="100"/>
      <c r="H32" s="100"/>
      <c r="I32" s="98" t="s">
        <v>740</v>
      </c>
      <c r="J32" s="98"/>
      <c r="K32" s="98"/>
      <c r="L32" s="98"/>
      <c r="M32" s="98"/>
      <c r="N32" s="98"/>
      <c r="O32" s="98"/>
    </row>
    <row r="35" spans="1:12" ht="12.7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79" customFormat="1" ht="12.75" customHeight="1">
      <c r="A37" s="85"/>
      <c r="J37" s="80"/>
    </row>
    <row r="38" spans="1:12" s="79" customFormat="1" ht="12.75" customHeight="1">
      <c r="A38" s="48"/>
      <c r="J38" s="80"/>
    </row>
    <row r="39" spans="1:12" s="79" customFormat="1" ht="12.75" customHeight="1">
      <c r="A39" s="48"/>
      <c r="J39" s="80"/>
    </row>
    <row r="57" spans="1:16" s="2" customFormat="1" ht="12.75" customHeight="1">
      <c r="A57" s="32" t="s">
        <v>415</v>
      </c>
      <c r="J57" s="3"/>
      <c r="K57" s="3"/>
      <c r="L57" s="3"/>
      <c r="M57" s="3"/>
      <c r="N57" s="3"/>
      <c r="O57" s="3"/>
      <c r="P57" s="3"/>
    </row>
    <row r="58" spans="1:16" s="79" customFormat="1" ht="12.75" customHeight="1">
      <c r="A58" s="48" t="s">
        <v>736</v>
      </c>
      <c r="J58" s="80"/>
    </row>
  </sheetData>
  <mergeCells count="3">
    <mergeCell ref="A35:L35"/>
    <mergeCell ref="A32:H32"/>
    <mergeCell ref="I32:O32"/>
  </mergeCells>
  <hyperlinks>
    <hyperlink ref="A1" location="Índice!A1" display="Índice"/>
    <hyperlink ref="A3" location="'Porto_Freguesias '!C1" display="Dados"/>
    <hyperlink ref="A58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>
      <selection activeCell="A3" sqref="A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9" t="s">
        <v>328</v>
      </c>
    </row>
    <row r="2" spans="1:1" ht="12.75" customHeight="1">
      <c r="A2" s="3" t="str">
        <f>[1]Índice!B8</f>
        <v xml:space="preserve">Figura 11 - Valor mediano das rendas por m2 de novos contratos de arrendamento de alojamentos familiares e Valor mediano das vendas por m2 de alojamentos familiares, por município </v>
      </c>
    </row>
    <row r="3" spans="1:1" s="17" customFormat="1" ht="12.75" customHeight="1">
      <c r="A3" s="48" t="s">
        <v>309</v>
      </c>
    </row>
    <row r="4" spans="1:1" ht="12.75" customHeight="1">
      <c r="A4" s="32" t="s">
        <v>758</v>
      </c>
    </row>
    <row r="35" spans="1:12" ht="23.25" customHeight="1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</row>
    <row r="37" spans="1:12" s="2" customFormat="1" ht="12.75" customHeight="1">
      <c r="A37" s="32" t="s">
        <v>415</v>
      </c>
      <c r="J37" s="4"/>
    </row>
    <row r="38" spans="1:12" s="79" customFormat="1" ht="12.75" customHeight="1">
      <c r="A38" s="48" t="s">
        <v>736</v>
      </c>
      <c r="J38" s="80"/>
    </row>
    <row r="39" spans="1:12" ht="12.75" customHeight="1">
      <c r="A39" s="92" t="s">
        <v>759</v>
      </c>
    </row>
  </sheetData>
  <mergeCells count="1">
    <mergeCell ref="A35:L35"/>
  </mergeCells>
  <hyperlinks>
    <hyperlink ref="A1" location="Índice!A1" display="Índice"/>
    <hyperlink ref="A3" location="Município!C1" display="Dados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Índice</vt:lpstr>
      <vt:lpstr>Figura 1</vt:lpstr>
      <vt:lpstr>Figura 2</vt:lpstr>
      <vt:lpstr>Figura 3</vt:lpstr>
      <vt:lpstr>Figura 4</vt:lpstr>
      <vt:lpstr>Figura 5</vt:lpstr>
      <vt:lpstr>Figura 6 a 8</vt:lpstr>
      <vt:lpstr>Figura 9 a 11</vt:lpstr>
      <vt:lpstr>Figura 12</vt:lpstr>
      <vt:lpstr>N3</vt:lpstr>
      <vt:lpstr>Município</vt:lpstr>
      <vt:lpstr>Municípios100milHab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2013-03-07T11:29:56Z</cp:lastPrinted>
  <dcterms:created xsi:type="dcterms:W3CDTF">2003-07-11T10:39:33Z</dcterms:created>
  <dcterms:modified xsi:type="dcterms:W3CDTF">2019-10-02T17:15:07Z</dcterms:modified>
</cp:coreProperties>
</file>